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ocuments\TXU - Energy Compliance Rpts\"/>
    </mc:Choice>
  </mc:AlternateContent>
  <xr:revisionPtr revIDLastSave="0" documentId="8_{3B6C834A-0EFB-41B6-B0BF-E922E8C72AF0}" xr6:coauthVersionLast="47" xr6:coauthVersionMax="47" xr10:uidLastSave="{00000000-0000-0000-0000-000000000000}"/>
  <bookViews>
    <workbookView xWindow="0" yWindow="1170" windowWidth="28800" windowHeight="14505" xr2:uid="{AA174F8D-7FE4-4A7E-98A6-608207483201}"/>
  </bookViews>
  <sheets>
    <sheet name="2023" sheetId="5" r:id="rId1"/>
    <sheet name="2022" sheetId="4" r:id="rId2"/>
    <sheet name="2021" sheetId="3" r:id="rId3"/>
    <sheet name="2020" sheetId="2" r:id="rId4"/>
    <sheet name="2019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5" l="1"/>
  <c r="E38" i="5"/>
  <c r="F38" i="5"/>
  <c r="G38" i="5"/>
  <c r="H38" i="5"/>
  <c r="I38" i="5"/>
  <c r="N38" i="5"/>
  <c r="M38" i="5"/>
  <c r="L38" i="5"/>
  <c r="K38" i="5"/>
  <c r="J38" i="5"/>
  <c r="O37" i="5"/>
  <c r="O35" i="5"/>
  <c r="O33" i="5"/>
  <c r="O31" i="5"/>
  <c r="O29" i="5"/>
  <c r="O27" i="5"/>
  <c r="O25" i="5"/>
  <c r="O23" i="5"/>
  <c r="O21" i="5"/>
  <c r="O19" i="5"/>
  <c r="O17" i="5"/>
  <c r="O15" i="5"/>
  <c r="O13" i="5"/>
  <c r="O11" i="5"/>
  <c r="O9" i="5"/>
  <c r="O7" i="5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11" i="4"/>
  <c r="O9" i="4"/>
  <c r="O7" i="4"/>
  <c r="D38" i="4"/>
  <c r="E38" i="4"/>
  <c r="F38" i="4"/>
  <c r="G38" i="4"/>
  <c r="H38" i="4"/>
  <c r="I38" i="4"/>
  <c r="J38" i="4"/>
  <c r="K38" i="4"/>
  <c r="L38" i="4"/>
  <c r="M38" i="4"/>
  <c r="N38" i="4"/>
  <c r="C38" i="4"/>
  <c r="K38" i="1"/>
  <c r="O35" i="1"/>
  <c r="O37" i="1"/>
  <c r="O13" i="1"/>
  <c r="O15" i="1"/>
  <c r="O17" i="1"/>
  <c r="O19" i="1"/>
  <c r="O21" i="1"/>
  <c r="O23" i="1"/>
  <c r="O25" i="1"/>
  <c r="O27" i="1"/>
  <c r="O29" i="1"/>
  <c r="O31" i="1"/>
  <c r="O33" i="1"/>
  <c r="O11" i="1"/>
  <c r="O9" i="1"/>
  <c r="D38" i="1"/>
  <c r="E38" i="1"/>
  <c r="F38" i="1"/>
  <c r="G38" i="1"/>
  <c r="H38" i="1"/>
  <c r="I38" i="1"/>
  <c r="J38" i="1"/>
  <c r="L38" i="1"/>
  <c r="M38" i="1"/>
  <c r="N38" i="1"/>
  <c r="C38" i="1"/>
  <c r="O7" i="1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D38" i="2"/>
  <c r="E38" i="2"/>
  <c r="F38" i="2"/>
  <c r="G38" i="2"/>
  <c r="H38" i="2"/>
  <c r="I38" i="2"/>
  <c r="J38" i="2"/>
  <c r="K38" i="2"/>
  <c r="L38" i="2"/>
  <c r="M38" i="2"/>
  <c r="N38" i="2"/>
  <c r="C38" i="2"/>
  <c r="O37" i="3"/>
  <c r="O35" i="3"/>
  <c r="O33" i="3"/>
  <c r="O31" i="3"/>
  <c r="O29" i="3"/>
  <c r="O27" i="3"/>
  <c r="O25" i="3"/>
  <c r="O23" i="3"/>
  <c r="O21" i="3"/>
  <c r="O19" i="3"/>
  <c r="O17" i="3"/>
  <c r="O15" i="3"/>
  <c r="O13" i="3"/>
  <c r="O11" i="3"/>
  <c r="O9" i="3"/>
  <c r="O7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8" i="5" l="1"/>
  <c r="O38" i="4"/>
  <c r="O38" i="1"/>
  <c r="O38" i="2"/>
</calcChain>
</file>

<file path=xl/sharedStrings.xml><?xml version="1.0" encoding="utf-8"?>
<sst xmlns="http://schemas.openxmlformats.org/spreadsheetml/2006/main" count="875" uniqueCount="490">
  <si>
    <t>Location</t>
  </si>
  <si>
    <t>TXU ENERGY</t>
  </si>
  <si>
    <t>May</t>
  </si>
  <si>
    <t>WP#2</t>
  </si>
  <si>
    <t>STP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</si>
  <si>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</si>
  <si>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</si>
  <si>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</si>
  <si>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</si>
  <si>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</si>
  <si>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</si>
  <si>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</si>
  <si>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</si>
  <si>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</si>
  <si>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</si>
  <si>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</si>
  <si>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WP#1/Office</t>
  </si>
  <si>
    <t>Lift Station 1</t>
  </si>
  <si>
    <t>Lift Station 2</t>
  </si>
  <si>
    <t>Lift Station 3</t>
  </si>
  <si>
    <t>Lift Station 4</t>
  </si>
  <si>
    <t>Lift Station 5</t>
  </si>
  <si>
    <t>Lift Station 6</t>
  </si>
  <si>
    <t>Lift Station 8</t>
  </si>
  <si>
    <t>Lights #1</t>
  </si>
  <si>
    <t>Lights #2</t>
  </si>
  <si>
    <t>Pool</t>
  </si>
  <si>
    <t>Pool Lights</t>
  </si>
  <si>
    <t>25201 I-45 #1</t>
  </si>
  <si>
    <t>25201 I-45 #2</t>
  </si>
  <si>
    <t>1,126 kWh</t>
  </si>
  <si>
    <t>Total Cost</t>
  </si>
  <si>
    <t>82,176 kWh</t>
  </si>
  <si>
    <t>38 kWh</t>
  </si>
  <si>
    <t>3,181 kWh</t>
  </si>
  <si>
    <t>7,408 kWh</t>
  </si>
  <si>
    <t>72 kWh</t>
  </si>
  <si>
    <t>536 kWh</t>
  </si>
  <si>
    <t>1,458 kWh</t>
  </si>
  <si>
    <t>762 kWh</t>
  </si>
  <si>
    <t>25,824 kWh</t>
  </si>
  <si>
    <t>144 kWh</t>
  </si>
  <si>
    <t>1,247 kWh</t>
  </si>
  <si>
    <t>22,272 kWh</t>
  </si>
  <si>
    <t>2,304 kWh</t>
  </si>
  <si>
    <t>TOTAL COST</t>
  </si>
  <si>
    <t>993 kWh</t>
  </si>
  <si>
    <t>964 kWh</t>
  </si>
  <si>
    <t>78,336 kWh</t>
  </si>
  <si>
    <t>75,456 kWh</t>
  </si>
  <si>
    <t>3,129 kWh</t>
  </si>
  <si>
    <t>2,541 kWh</t>
  </si>
  <si>
    <t>8,002 kWh</t>
  </si>
  <si>
    <t>413 kWh</t>
  </si>
  <si>
    <t>453 kWh</t>
  </si>
  <si>
    <t>1,252 kWh</t>
  </si>
  <si>
    <t>1,130 kWh</t>
  </si>
  <si>
    <t>750 kWh</t>
  </si>
  <si>
    <t>724 kWh</t>
  </si>
  <si>
    <t>21,120 kWh</t>
  </si>
  <si>
    <t>1,159 kWh</t>
  </si>
  <si>
    <t>1,152 kWh</t>
  </si>
  <si>
    <t>25,920 kWh</t>
  </si>
  <si>
    <t>27,360 kWh</t>
  </si>
  <si>
    <t>2,017 kWh</t>
  </si>
  <si>
    <t>2,086 kWh</t>
  </si>
  <si>
    <t>774 kWh</t>
  </si>
  <si>
    <t>76,800 kWh</t>
  </si>
  <si>
    <t>2,628 kWh</t>
  </si>
  <si>
    <t>6,514 kWh</t>
  </si>
  <si>
    <t>409 kWh</t>
  </si>
  <si>
    <t>1,298 kWh</t>
  </si>
  <si>
    <t>717 kWh</t>
  </si>
  <si>
    <t>23,712 kWh</t>
  </si>
  <si>
    <t>1,024 kWh</t>
  </si>
  <si>
    <t>21,408 kWh</t>
  </si>
  <si>
    <t>1,835 kWh</t>
  </si>
  <si>
    <t>29,280 kWh</t>
  </si>
  <si>
    <t>12,576 kWh</t>
  </si>
  <si>
    <t>981 kWh</t>
  </si>
  <si>
    <t>1,392 kWh</t>
  </si>
  <si>
    <t>2,892 kWh</t>
  </si>
  <si>
    <t>405 kWh</t>
  </si>
  <si>
    <t>1,303 kWh</t>
  </si>
  <si>
    <t>734 kWh</t>
  </si>
  <si>
    <t>2,729 kWh</t>
  </si>
  <si>
    <t>6,125 kWh</t>
  </si>
  <si>
    <t>25,632 kWh</t>
  </si>
  <si>
    <t>21,696 kWh</t>
  </si>
  <si>
    <t>79,104 kWh</t>
  </si>
  <si>
    <t>947 kWh</t>
  </si>
  <si>
    <t>1,309 kWh</t>
  </si>
  <si>
    <t>2,465 kWh</t>
  </si>
  <si>
    <t>372 kWh</t>
  </si>
  <si>
    <t>1,353 kWh</t>
  </si>
  <si>
    <t>815 kWh</t>
  </si>
  <si>
    <t>3,046 kWh</t>
  </si>
  <si>
    <t>6,253 kWh</t>
  </si>
  <si>
    <t>862 kWh</t>
  </si>
  <si>
    <t>83,136 kWh</t>
  </si>
  <si>
    <t>3,413 kWh</t>
  </si>
  <si>
    <t>6,668 kWh</t>
  </si>
  <si>
    <t>376 kWh</t>
  </si>
  <si>
    <t>1,569 kWh</t>
  </si>
  <si>
    <t>878 kWh</t>
  </si>
  <si>
    <t>26,784 kWh</t>
  </si>
  <si>
    <t>1,311 kWh</t>
  </si>
  <si>
    <t>25,440 kWh</t>
  </si>
  <si>
    <t>2,352 kWh</t>
  </si>
  <si>
    <t>753 kWh</t>
  </si>
  <si>
    <t>72,768 kWh</t>
  </si>
  <si>
    <t>2,520 kWh</t>
  </si>
  <si>
    <t>5,835 kWh</t>
  </si>
  <si>
    <t>332 kWh</t>
  </si>
  <si>
    <t>1,250 kWh</t>
  </si>
  <si>
    <t>831 kWh</t>
  </si>
  <si>
    <t>25,728 kWh</t>
  </si>
  <si>
    <t>1,112 kWh</t>
  </si>
  <si>
    <t>24,576 kWh</t>
  </si>
  <si>
    <t>1,908 kWh</t>
  </si>
  <si>
    <t>24,480 kWh</t>
  </si>
  <si>
    <t>26,208 kWh</t>
  </si>
  <si>
    <t>628 kWh</t>
  </si>
  <si>
    <t>1,122 kWh</t>
  </si>
  <si>
    <t>2,065 kWh</t>
  </si>
  <si>
    <t>247 kWh</t>
  </si>
  <si>
    <t>1,341 kWh</t>
  </si>
  <si>
    <t>900 kWh</t>
  </si>
  <si>
    <t>2,613 kWh</t>
  </si>
  <si>
    <t>5,850 kWh</t>
  </si>
  <si>
    <t>31,584 kWh</t>
  </si>
  <si>
    <t>16,896 kWh</t>
  </si>
  <si>
    <t>76,224 kWh</t>
  </si>
  <si>
    <t>1,008 kWh</t>
  </si>
  <si>
    <t>2,766 kWh</t>
  </si>
  <si>
    <t>6,071 kWh</t>
  </si>
  <si>
    <t>218 kWh</t>
  </si>
  <si>
    <t>1,408 kWh</t>
  </si>
  <si>
    <t>936 kWh</t>
  </si>
  <si>
    <t>1,232 kWh</t>
  </si>
  <si>
    <t>2,610 kWh</t>
  </si>
  <si>
    <t>1,083 kWh</t>
  </si>
  <si>
    <t>76,608 kWh</t>
  </si>
  <si>
    <t>2,578 kWh</t>
  </si>
  <si>
    <t>5,548 kWh</t>
  </si>
  <si>
    <t>175 kWh</t>
  </si>
  <si>
    <t>868 kWh</t>
  </si>
  <si>
    <t>24,000 kWh</t>
  </si>
  <si>
    <t>1,072 kWh</t>
  </si>
  <si>
    <t>21,888 kWh</t>
  </si>
  <si>
    <t>2,262 kWh</t>
  </si>
  <si>
    <t>71,616 kWh</t>
  </si>
  <si>
    <t>21,312 kWh</t>
  </si>
  <si>
    <t>31,872 kWh</t>
  </si>
  <si>
    <t>86,400 kWh</t>
  </si>
  <si>
    <t>1,401 kWh</t>
  </si>
  <si>
    <t>1,330 kWh</t>
  </si>
  <si>
    <t>1,850 kWh</t>
  </si>
  <si>
    <t>251 kWh</t>
  </si>
  <si>
    <t>1,798 kWh</t>
  </si>
  <si>
    <t>950 kWh</t>
  </si>
  <si>
    <t>3,557 kWh</t>
  </si>
  <si>
    <t>6,758 kWh</t>
  </si>
  <si>
    <t>5,472 kWh</t>
  </si>
  <si>
    <t>35,136 kWh</t>
  </si>
  <si>
    <t>79,296 kWh</t>
  </si>
  <si>
    <t>975 kWh</t>
  </si>
  <si>
    <t>2,515 kWh</t>
  </si>
  <si>
    <t>521 kWh</t>
  </si>
  <si>
    <t>1,181 kWh</t>
  </si>
  <si>
    <t>1,258 kWh</t>
  </si>
  <si>
    <t>4,024 kWh</t>
  </si>
  <si>
    <t>6,964 kWh</t>
  </si>
  <si>
    <t>32,160 kWh</t>
  </si>
  <si>
    <t>4,800 kWh</t>
  </si>
  <si>
    <t>76,032 kWh</t>
  </si>
  <si>
    <t>798 kWh</t>
  </si>
  <si>
    <t>850 kWh</t>
  </si>
  <si>
    <t>2,136 kWh</t>
  </si>
  <si>
    <t>484 kWh</t>
  </si>
  <si>
    <t>1,073 kWh</t>
  </si>
  <si>
    <t>1,132 kWh</t>
  </si>
  <si>
    <t>3,575 kWh</t>
  </si>
  <si>
    <t>6,349 kWh</t>
  </si>
  <si>
    <t>34,368 kWh</t>
  </si>
  <si>
    <t>2,208 kWh</t>
  </si>
  <si>
    <t>74,496 kWh</t>
  </si>
  <si>
    <t>760 kWh</t>
  </si>
  <si>
    <t>1,121 kWh</t>
  </si>
  <si>
    <t>2,172 kWh</t>
  </si>
  <si>
    <t>402 kWh</t>
  </si>
  <si>
    <t>1,131 kWh</t>
  </si>
  <si>
    <t>1,028 kWh</t>
  </si>
  <si>
    <t>4,113 kWh</t>
  </si>
  <si>
    <t>5,827 kWh</t>
  </si>
  <si>
    <t>20 kWh</t>
  </si>
  <si>
    <t xml:space="preserve">20 kWh </t>
  </si>
  <si>
    <t>35,040 kWh</t>
  </si>
  <si>
    <t>11,424 kWh</t>
  </si>
  <si>
    <t>82,368 kWh</t>
  </si>
  <si>
    <t>832 kWh</t>
  </si>
  <si>
    <t>2,048 kWh</t>
  </si>
  <si>
    <t>2,133 kWh</t>
  </si>
  <si>
    <t>417 kWh</t>
  </si>
  <si>
    <t>1,248 kWh</t>
  </si>
  <si>
    <t>992 kWh</t>
  </si>
  <si>
    <t>4,676 kWh</t>
  </si>
  <si>
    <t>6,769 kWh</t>
  </si>
  <si>
    <t>6,528 kWh</t>
  </si>
  <si>
    <t>43,584 kWh</t>
  </si>
  <si>
    <t>77,568 kWh</t>
  </si>
  <si>
    <t>808 kWh</t>
  </si>
  <si>
    <t>1,857 kWh</t>
  </si>
  <si>
    <t>1,981 kWh</t>
  </si>
  <si>
    <t>377 kWh</t>
  </si>
  <si>
    <t>1,147 kWh</t>
  </si>
  <si>
    <t>1,670 kWh</t>
  </si>
  <si>
    <t>4,511 kWh</t>
  </si>
  <si>
    <t>6,049 kWh</t>
  </si>
  <si>
    <t>42,144 kWh</t>
  </si>
  <si>
    <t>74,880 kWh</t>
  </si>
  <si>
    <t>821 kWh</t>
  </si>
  <si>
    <t>1,880 kWh</t>
  </si>
  <si>
    <t>334 kWh</t>
  </si>
  <si>
    <t>1,187 kWh</t>
  </si>
  <si>
    <t>1,321 kWh</t>
  </si>
  <si>
    <t>4,116 kWh</t>
  </si>
  <si>
    <t>5,854 kWh</t>
  </si>
  <si>
    <t>7,680 kWh</t>
  </si>
  <si>
    <t>52,512 kWh</t>
  </si>
  <si>
    <t>927 kWh</t>
  </si>
  <si>
    <t>1,474 kWh</t>
  </si>
  <si>
    <t>2,142 kWh</t>
  </si>
  <si>
    <t>361 kWh</t>
  </si>
  <si>
    <t>1,421 kWh</t>
  </si>
  <si>
    <t>787 kWh</t>
  </si>
  <si>
    <t>4,682 kWh</t>
  </si>
  <si>
    <t>7,234 kWh</t>
  </si>
  <si>
    <t>7,104 kWh</t>
  </si>
  <si>
    <t>50,592 kWh</t>
  </si>
  <si>
    <t>73,152 kWh</t>
  </si>
  <si>
    <t>771 kWh</t>
  </si>
  <si>
    <t>934 kWh</t>
  </si>
  <si>
    <t>1,773 kWh</t>
  </si>
  <si>
    <t>325 kWh</t>
  </si>
  <si>
    <t>684 kWh</t>
  </si>
  <si>
    <t>4,161 kWh</t>
  </si>
  <si>
    <t>6,496 kWh</t>
  </si>
  <si>
    <t>7,872 kWh</t>
  </si>
  <si>
    <t>47,520 kWh</t>
  </si>
  <si>
    <t>75,648 kWh</t>
  </si>
  <si>
    <t>786 kWh</t>
  </si>
  <si>
    <t>1,190 kWh</t>
  </si>
  <si>
    <t>1,978 kWh</t>
  </si>
  <si>
    <t>354 kWh</t>
  </si>
  <si>
    <t>1,268 kWh</t>
  </si>
  <si>
    <t>730 kWh</t>
  </si>
  <si>
    <t>4,340 kWh</t>
  </si>
  <si>
    <t>144 kWhy</t>
  </si>
  <si>
    <t>6,917 kWh</t>
  </si>
  <si>
    <t>6,624 kWh</t>
  </si>
  <si>
    <t>41,952 kWh</t>
  </si>
  <si>
    <t>720 kWh</t>
  </si>
  <si>
    <t>1,058 kWh</t>
  </si>
  <si>
    <t>1,871 kWh</t>
  </si>
  <si>
    <t>366 kWh</t>
  </si>
  <si>
    <t>731 kWh</t>
  </si>
  <si>
    <t>4,609 kWh</t>
  </si>
  <si>
    <t>6,756 kWh</t>
  </si>
  <si>
    <t>19,392 kWh</t>
  </si>
  <si>
    <t>28,896 kWh</t>
  </si>
  <si>
    <t>79,680 kWh</t>
  </si>
  <si>
    <t>685 kWh</t>
  </si>
  <si>
    <t>1,099 kWh</t>
  </si>
  <si>
    <t>1,903 kWh</t>
  </si>
  <si>
    <t>446 kWh</t>
  </si>
  <si>
    <t>1,390 kWh</t>
  </si>
  <si>
    <t>4,439 kWh</t>
  </si>
  <si>
    <t>7,260 kWh</t>
  </si>
  <si>
    <t>19,776 kWh</t>
  </si>
  <si>
    <t>93,696 kWh</t>
  </si>
  <si>
    <t>928 kWh</t>
  </si>
  <si>
    <t>1,327 kWh</t>
  </si>
  <si>
    <t>2,456 kWh</t>
  </si>
  <si>
    <t>612 kWh</t>
  </si>
  <si>
    <t>1,708 kWh</t>
  </si>
  <si>
    <t>796 kWh</t>
  </si>
  <si>
    <t>4,892 kWh</t>
  </si>
  <si>
    <t>8,401 kWh</t>
  </si>
  <si>
    <t>38,112 kWh</t>
  </si>
  <si>
    <t>3,456 kWh</t>
  </si>
  <si>
    <t>86,208 kWh</t>
  </si>
  <si>
    <t>1,049 kWh</t>
  </si>
  <si>
    <t>982 kWh</t>
  </si>
  <si>
    <t>2,511 kWh</t>
  </si>
  <si>
    <t>547 kWh</t>
  </si>
  <si>
    <t>1,370 kWh</t>
  </si>
  <si>
    <t>3,388 kWh</t>
  </si>
  <si>
    <t>7,153 kWh</t>
  </si>
  <si>
    <t>34,080 kWh</t>
  </si>
  <si>
    <t>3,840 kWh</t>
  </si>
  <si>
    <t>70,848 kWh</t>
  </si>
  <si>
    <t>923 kWh</t>
  </si>
  <si>
    <t>971 kWh</t>
  </si>
  <si>
    <t>2,233 kWh</t>
  </si>
  <si>
    <t>436 kWh</t>
  </si>
  <si>
    <t>1,257 kWh</t>
  </si>
  <si>
    <t>1,194 kWh</t>
  </si>
  <si>
    <t>3,199 kWh</t>
  </si>
  <si>
    <t>6,580 kWh</t>
  </si>
  <si>
    <t>26,592 kWh</t>
  </si>
  <si>
    <t>15,360 kWh</t>
  </si>
  <si>
    <t>67,968 kWh</t>
  </si>
  <si>
    <t>952 kWh</t>
  </si>
  <si>
    <t>861 kWh</t>
  </si>
  <si>
    <t>2,022 kWh</t>
  </si>
  <si>
    <t>314 kWh</t>
  </si>
  <si>
    <t>1,180 kWh</t>
  </si>
  <si>
    <t>985 kWh</t>
  </si>
  <si>
    <t>2,012 kWh</t>
  </si>
  <si>
    <t>5,519 kWh</t>
  </si>
  <si>
    <t>22,848 kWh</t>
  </si>
  <si>
    <t>80,448 kWh</t>
  </si>
  <si>
    <t>1,027 kWh</t>
  </si>
  <si>
    <t>1,009 kWh</t>
  </si>
  <si>
    <t>2,154 kWh</t>
  </si>
  <si>
    <t>257 kWh</t>
  </si>
  <si>
    <t>2,536 kWh</t>
  </si>
  <si>
    <t>6,414 kWh</t>
  </si>
  <si>
    <t>19,968 kWh</t>
  </si>
  <si>
    <t>24,288 kWh</t>
  </si>
  <si>
    <t>1,002 kWh</t>
  </si>
  <si>
    <t>970 kWh</t>
  </si>
  <si>
    <t>2,077 kWh</t>
  </si>
  <si>
    <t>306 kWh</t>
  </si>
  <si>
    <t>1,086 kWh</t>
  </si>
  <si>
    <t>2,073 kWh</t>
  </si>
  <si>
    <t>6,653 kWh</t>
  </si>
  <si>
    <t>1,020 kWh</t>
  </si>
  <si>
    <t>898 kWh</t>
  </si>
  <si>
    <t>1,940 kWh</t>
  </si>
  <si>
    <t>348 kWh</t>
  </si>
  <si>
    <t>73,728 kWh</t>
  </si>
  <si>
    <t>816 kWh</t>
  </si>
  <si>
    <t>6,128 kWh</t>
  </si>
  <si>
    <t>8,928 kWh</t>
  </si>
  <si>
    <t>987 kWh</t>
  </si>
  <si>
    <t>2,302 kWh</t>
  </si>
  <si>
    <t>35,808 kWh</t>
  </si>
  <si>
    <t xml:space="preserve">  &lt;--          Direct Energy</t>
  </si>
  <si>
    <t>TXU Energy       --&gt;</t>
  </si>
  <si>
    <t>1,142 kWh</t>
  </si>
  <si>
    <t>1,228 kWh</t>
  </si>
  <si>
    <t>1,037 kWh</t>
  </si>
  <si>
    <t>1,035 kWh</t>
  </si>
  <si>
    <t>4,005 kWh</t>
  </si>
  <si>
    <t>1,787 kWh</t>
  </si>
  <si>
    <t>398 kWh</t>
  </si>
  <si>
    <t>321 kWh</t>
  </si>
  <si>
    <t>77,952 kWh</t>
  </si>
  <si>
    <t>1,380 kWh</t>
  </si>
  <si>
    <t>6,839 kWh</t>
  </si>
  <si>
    <t>6,416 kWh</t>
  </si>
  <si>
    <t>7,008 kWh</t>
  </si>
  <si>
    <t>6,432 kWh</t>
  </si>
  <si>
    <t>1,434 kWh</t>
  </si>
  <si>
    <t>841 kWh</t>
  </si>
  <si>
    <t>3,753 kWh</t>
  </si>
  <si>
    <t>2,193 kWh</t>
  </si>
  <si>
    <t>38,208 kWh</t>
  </si>
  <si>
    <t>34,272 kWh</t>
  </si>
  <si>
    <t>2,123 kWh</t>
  </si>
  <si>
    <t>1,263 kWh</t>
  </si>
  <si>
    <t>1,405 kWh</t>
  </si>
  <si>
    <t>1,133 kWh</t>
  </si>
  <si>
    <t>1,325 kWh</t>
  </si>
  <si>
    <t>420 kWh</t>
  </si>
  <si>
    <t>77,376 kWh</t>
  </si>
  <si>
    <t>88,896 kWh</t>
  </si>
  <si>
    <t>1,195 kWh</t>
  </si>
  <si>
    <t>1,565 kWh</t>
  </si>
  <si>
    <t>6,640 kWh</t>
  </si>
  <si>
    <t>7,292 kWh</t>
  </si>
  <si>
    <t>20,736 kWh</t>
  </si>
  <si>
    <t>20,352 kWh</t>
  </si>
  <si>
    <t>2,110 kWh</t>
  </si>
  <si>
    <t>3,669 kWh</t>
  </si>
  <si>
    <t>1,123 kWh</t>
  </si>
  <si>
    <t>2,096 kWh</t>
  </si>
  <si>
    <t>227 kWh</t>
  </si>
  <si>
    <t>77,184 kWh</t>
  </si>
  <si>
    <t>1,344 kWh</t>
  </si>
  <si>
    <t>6,285 kWh</t>
  </si>
  <si>
    <t>6,720 kWh</t>
  </si>
  <si>
    <t>25611 Spreading Oaks</t>
  </si>
  <si>
    <t>529 kWh</t>
  </si>
  <si>
    <t>2,387 kWh</t>
  </si>
  <si>
    <t>33,024 kWh</t>
  </si>
  <si>
    <t>2,408 kWh</t>
  </si>
  <si>
    <t>25,872 kWh</t>
  </si>
  <si>
    <t>17,712 kWh</t>
  </si>
  <si>
    <t>74,016 kWh</t>
  </si>
  <si>
    <t>976 kWh</t>
  </si>
  <si>
    <t>953 kWh</t>
  </si>
  <si>
    <t>2,122 kWh</t>
  </si>
  <si>
    <t>329 kWh</t>
  </si>
  <si>
    <t>1,169 kWh</t>
  </si>
  <si>
    <t>1,022 kWh</t>
  </si>
  <si>
    <t>2,455 kWh</t>
  </si>
  <si>
    <t>6,292 kWh</t>
  </si>
  <si>
    <t>16 kWh</t>
  </si>
  <si>
    <t>19,200 kWh</t>
  </si>
  <si>
    <t>33,408 kWh</t>
  </si>
  <si>
    <t>109,248 kWh</t>
  </si>
  <si>
    <t>1,260 kWh</t>
  </si>
  <si>
    <t>1,412 kWh</t>
  </si>
  <si>
    <t>1,210 kWh</t>
  </si>
  <si>
    <t>225 kWh</t>
  </si>
  <si>
    <t>1,819 kWh</t>
  </si>
  <si>
    <t>820 kWh</t>
  </si>
  <si>
    <t>3,242 kWh</t>
  </si>
  <si>
    <t>5,836 kWh</t>
  </si>
  <si>
    <t xml:space="preserve">38 kWh </t>
  </si>
  <si>
    <t>30,624 kWh</t>
  </si>
  <si>
    <t>83,904 kWh</t>
  </si>
  <si>
    <t>1,607 kWh</t>
  </si>
  <si>
    <t>1,480 kWh</t>
  </si>
  <si>
    <t>2,954 kWh</t>
  </si>
  <si>
    <t>221 kWh</t>
  </si>
  <si>
    <t>1,828 kWh</t>
  </si>
  <si>
    <t>3,217 kWh</t>
  </si>
  <si>
    <t>4,768 kWh</t>
  </si>
  <si>
    <t>18,720 kWh</t>
  </si>
  <si>
    <t>28,512 kWh</t>
  </si>
  <si>
    <t>76,416 kWh</t>
  </si>
  <si>
    <t>1,481 kWh</t>
  </si>
  <si>
    <t>1,631 kWh</t>
  </si>
  <si>
    <t>2,757 kWh</t>
  </si>
  <si>
    <t>182 kWh</t>
  </si>
  <si>
    <t>1,594 kWh</t>
  </si>
  <si>
    <t>693 kWh</t>
  </si>
  <si>
    <t>2,975 kWh</t>
  </si>
  <si>
    <t>4,785 kWh</t>
  </si>
  <si>
    <t>19,008 kWh</t>
  </si>
  <si>
    <t>27,264 kWh</t>
  </si>
  <si>
    <t>78,144 kWh</t>
  </si>
  <si>
    <t>825 kWh</t>
  </si>
  <si>
    <t>1,456 kWh</t>
  </si>
  <si>
    <t>2,574 kWh</t>
  </si>
  <si>
    <t>270 kWh</t>
  </si>
  <si>
    <t>1,522 kWh</t>
  </si>
  <si>
    <t>745 kWh</t>
  </si>
  <si>
    <t>3,679 kWh</t>
  </si>
  <si>
    <t>5,133 kWh</t>
  </si>
  <si>
    <t>19,104 kWh</t>
  </si>
  <si>
    <t>28,800 kWh</t>
  </si>
  <si>
    <t>73,344 kWh</t>
  </si>
  <si>
    <t>1,117 kWh</t>
  </si>
  <si>
    <t>2,287 kWh</t>
  </si>
  <si>
    <t>313 kWh</t>
  </si>
  <si>
    <t>1,262 kWh</t>
  </si>
  <si>
    <t>800 kWh</t>
  </si>
  <si>
    <t>3,483 kWh</t>
  </si>
  <si>
    <t>5,740 kWh</t>
  </si>
  <si>
    <t>27,840 kWh</t>
  </si>
  <si>
    <t>39,168 kWh</t>
  </si>
  <si>
    <t>1,186 kWh</t>
  </si>
  <si>
    <t>2,170 kWh</t>
  </si>
  <si>
    <t>289 kWh</t>
  </si>
  <si>
    <t>1316 kWh</t>
  </si>
  <si>
    <t>907 kWh</t>
  </si>
  <si>
    <t>4,572 kWh</t>
  </si>
  <si>
    <t>43,392 kWh</t>
  </si>
  <si>
    <t>664 kWh</t>
  </si>
  <si>
    <t>1,925 kWh</t>
  </si>
  <si>
    <t>279 kWh</t>
  </si>
  <si>
    <t>5,524 kWh</t>
  </si>
  <si>
    <t>6,629 kWh</t>
  </si>
  <si>
    <t>75 kWh</t>
  </si>
  <si>
    <t>33,504 kWh</t>
  </si>
  <si>
    <t>639 kWh</t>
  </si>
  <si>
    <t>82,752 kWh</t>
  </si>
  <si>
    <t>76,992 kWh</t>
  </si>
  <si>
    <t>1,295 kWh</t>
  </si>
  <si>
    <t>2,128 kWh</t>
  </si>
  <si>
    <t>300 kWh</t>
  </si>
  <si>
    <t>1,281 kWh</t>
  </si>
  <si>
    <t>1,222 kWh</t>
  </si>
  <si>
    <t>6,140 kWh</t>
  </si>
  <si>
    <t>6,901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</si>
</sst>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4" fontId="0" fillId="0" borderId="0" xfId="1" applyFont="1"/>
    <xf numFmtId="44" fontId="4" fillId="0" borderId="0" xfId="1" applyFont="1"/>
    <xf numFmtId="44" fontId="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44" fontId="0" fillId="3" borderId="0" xfId="1" applyFont="1" applyFill="1"/>
    <xf numFmtId="0" fontId="1" fillId="3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3" borderId="0" xfId="0" applyFont="1" applyFill="1"/>
    <xf numFmtId="0" fontId="6" fillId="0" borderId="0" xfId="0" applyFont="1"/>
    <xf numFmtId="44" fontId="4" fillId="2" borderId="0" xfId="1" applyFont="1" applyFill="1"/>
    <xf numFmtId="0" fontId="6" fillId="2" borderId="0" xfId="0" applyFont="1" applyFill="1"/>
    <xf numFmtId="44" fontId="0" fillId="2" borderId="0" xfId="1" applyFont="1" applyFill="1"/>
    <xf numFmtId="44" fontId="0" fillId="2" borderId="1" xfId="1" applyFont="1" applyFill="1" applyBorder="1"/>
    <xf numFmtId="3" fontId="6" fillId="0" borderId="0" xfId="0" applyNumberFormat="1" applyFont="1"/>
    <xf numFmtId="0" fontId="6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6" fillId="4" borderId="0" xfId="0" applyFont="1" applyFill="1"/>
    <xf numFmtId="44" fontId="0" fillId="4" borderId="0" xfId="1" applyFont="1" applyFill="1"/>
    <xf numFmtId="44" fontId="0" fillId="3" borderId="1" xfId="1" applyFont="1" applyFill="1" applyBorder="1"/>
    <xf numFmtId="44" fontId="4" fillId="2" borderId="5" xfId="1" applyFont="1" applyFill="1" applyBorder="1"/>
    <xf numFmtId="44" fontId="0" fillId="2" borderId="5" xfId="1" applyFont="1" applyFill="1" applyBorder="1"/>
    <xf numFmtId="0" fontId="6" fillId="0" borderId="0" xfId="0" applyFont="1" applyAlignment="1">
      <alignment horizontal="left"/>
    </xf>
    <xf numFmtId="0" fontId="6" fillId="2" borderId="5" xfId="0" applyFont="1" applyFill="1" applyBorder="1"/>
    <xf numFmtId="0" fontId="8" fillId="2" borderId="5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4" fontId="0" fillId="2" borderId="6" xfId="1" applyFont="1" applyFill="1" applyBorder="1"/>
    <xf numFmtId="0" fontId="6" fillId="2" borderId="5" xfId="0" applyFont="1" applyFill="1" applyBorder="1" applyAlignment="1">
      <alignment horizontal="left"/>
    </xf>
    <xf numFmtId="0" fontId="0" fillId="0" borderId="9" xfId="0" applyBorder="1"/>
    <xf numFmtId="0" fontId="1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44" fontId="4" fillId="0" borderId="9" xfId="1" applyFont="1" applyBorder="1"/>
    <xf numFmtId="0" fontId="6" fillId="3" borderId="9" xfId="0" applyFont="1" applyFill="1" applyBorder="1"/>
    <xf numFmtId="44" fontId="0" fillId="3" borderId="9" xfId="1" applyFont="1" applyFill="1" applyBorder="1"/>
    <xf numFmtId="0" fontId="6" fillId="0" borderId="9" xfId="0" applyFont="1" applyBorder="1"/>
    <xf numFmtId="44" fontId="0" fillId="0" borderId="9" xfId="1" applyFont="1" applyBorder="1"/>
    <xf numFmtId="44" fontId="0" fillId="3" borderId="8" xfId="1" applyFont="1" applyFill="1" applyBorder="1"/>
    <xf numFmtId="0" fontId="3" fillId="0" borderId="0" xfId="0" applyFont="1"/>
    <xf numFmtId="0" fontId="2" fillId="0" borderId="0" xfId="0" applyFont="1"/>
    <xf numFmtId="44" fontId="0" fillId="0" borderId="0" xfId="1" applyFont="1" applyBorder="1"/>
    <xf numFmtId="44" fontId="0" fillId="3" borderId="0" xfId="1" applyFont="1" applyFill="1" applyBorder="1"/>
    <xf numFmtId="0" fontId="6" fillId="0" borderId="12" xfId="0" applyFont="1" applyBorder="1"/>
    <xf numFmtId="0" fontId="6" fillId="0" borderId="11" xfId="0" applyFont="1" applyBorder="1"/>
    <xf numFmtId="0" fontId="6" fillId="0" borderId="13" xfId="0" applyFont="1" applyBorder="1"/>
    <xf numFmtId="0" fontId="6" fillId="2" borderId="5" xfId="0" applyFont="1" applyFill="1" applyBorder="1" applyAlignment="1">
      <alignment horizontal="center"/>
    </xf>
    <xf numFmtId="3" fontId="6" fillId="3" borderId="0" xfId="0" applyNumberFormat="1" applyFont="1" applyFill="1"/>
    <xf numFmtId="0" fontId="6" fillId="0" borderId="0" xfId="0" applyFont="1" applyAlignment="1">
      <alignment horizontal="right"/>
    </xf>
    <xf numFmtId="44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4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4" fontId="0" fillId="5" borderId="2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4" fontId="0" fillId="2" borderId="2" xfId="0" applyNumberFormat="1" applyFill="1" applyBorder="1" applyAlignment="1">
      <alignment horizontal="center"/>
    </xf>
    <xf numFmtId="44" fontId="0" fillId="5" borderId="7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</dxfs>
  <tableStyles count="1" defaultTableStyle="TableStyleMedium2" defaultPivotStyle="PivotStyleLight16">
    <tableStyle name="Table Style 1" pivot="0" count="3" xr9:uid="{F8BA541E-0D95-41F6-A0A1-9187C44EE9E6}"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30C4-2AFC-455F-83A1-AF58959DFB3E}">
  <sheetPr>
    <pageSetUpPr fitToPage="1"/>
  </sheetPr>
  <dimension ref="B1:O39"/>
  <sheetViews>
    <sheetView tabSelected="1" zoomScaleNormal="100" workbookViewId="0">
      <selection activeCell="L38" sqref="L38:L39"/>
    </sheetView>
  </sheetViews>
  <sheetFormatPr defaultRowHeight="15" x14ac:dyDescent="0.25"/>
  <cols>
    <col min="1" max="1" width="6.42578125" customWidth="1"/>
    <col min="2" max="2" width="20" style="3" customWidth="1"/>
    <col min="3" max="14" width="14.28515625" customWidth="1"/>
    <col min="15" max="15" width="13.42578125" customWidth="1"/>
  </cols>
  <sheetData>
    <row r="1" spans="2:15" x14ac:dyDescent="0.25">
      <c r="B1" s="62" t="s">
        <v>1</v>
      </c>
      <c r="C1" s="63"/>
      <c r="D1" s="63"/>
    </row>
    <row r="2" spans="2:15" ht="15" customHeight="1" x14ac:dyDescent="0.35">
      <c r="B2" s="63"/>
      <c r="C2" s="63"/>
      <c r="D2" s="63"/>
      <c r="M2" s="12"/>
      <c r="N2" s="64">
        <v>2023</v>
      </c>
      <c r="O2" s="64"/>
    </row>
    <row r="3" spans="2:15" ht="15" customHeight="1" x14ac:dyDescent="0.35">
      <c r="B3" s="63"/>
      <c r="C3" s="63"/>
      <c r="D3" s="63"/>
      <c r="M3" s="12"/>
      <c r="N3" s="64"/>
      <c r="O3" s="64"/>
    </row>
    <row r="4" spans="2:15" ht="16.5" customHeight="1" x14ac:dyDescent="0.45">
      <c r="B4" s="2"/>
      <c r="C4" s="1"/>
      <c r="D4" s="1"/>
    </row>
    <row r="5" spans="2:15" s="7" customFormat="1" ht="15.75" customHeight="1" x14ac:dyDescent="0.25">
      <c r="B5" s="8" t="s">
        <v>0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31</v>
      </c>
    </row>
    <row r="6" spans="2:15" s="13" customFormat="1" x14ac:dyDescent="0.25">
      <c r="B6" s="58" t="s">
        <v>16</v>
      </c>
      <c r="C6" s="53">
        <v>25152</v>
      </c>
      <c r="D6" s="53">
        <v>24480</v>
      </c>
      <c r="E6" s="53">
        <v>19776</v>
      </c>
      <c r="F6" s="53">
        <v>19104</v>
      </c>
      <c r="G6" s="53">
        <v>21024</v>
      </c>
      <c r="H6" s="53">
        <v>23808</v>
      </c>
      <c r="I6" s="53">
        <v>22272</v>
      </c>
      <c r="J6" s="53">
        <v>27456</v>
      </c>
      <c r="K6" s="53">
        <v>34080</v>
      </c>
      <c r="L6" s="53">
        <v>32544</v>
      </c>
      <c r="M6" s="53"/>
      <c r="N6" s="53"/>
      <c r="O6" s="51"/>
    </row>
    <row r="7" spans="2:15" s="5" customFormat="1" x14ac:dyDescent="0.25">
      <c r="B7" s="58"/>
      <c r="C7" s="6">
        <v>2854.32</v>
      </c>
      <c r="D7" s="6">
        <v>2741.75</v>
      </c>
      <c r="E7" s="6">
        <v>3868.62</v>
      </c>
      <c r="F7" s="5">
        <v>3084.57</v>
      </c>
      <c r="G7" s="5">
        <v>2578.16</v>
      </c>
      <c r="H7" s="5">
        <v>2721.12</v>
      </c>
      <c r="I7" s="5">
        <v>2735.31</v>
      </c>
      <c r="J7" s="5">
        <v>2948.07</v>
      </c>
      <c r="K7" s="5">
        <v>3473.77</v>
      </c>
      <c r="L7" s="5">
        <v>3278.3</v>
      </c>
      <c r="O7" s="27">
        <f>SUM(C7:N7)</f>
        <v>30283.989999999998</v>
      </c>
    </row>
    <row r="8" spans="2:15" s="16" customFormat="1" x14ac:dyDescent="0.25">
      <c r="B8" s="59" t="s">
        <v>3</v>
      </c>
      <c r="C8" s="15">
        <v>35712</v>
      </c>
      <c r="D8" s="15">
        <v>29664</v>
      </c>
      <c r="E8" s="15">
        <v>25632</v>
      </c>
      <c r="F8" s="15">
        <v>26304</v>
      </c>
      <c r="G8" s="15">
        <v>25824</v>
      </c>
      <c r="H8" s="15">
        <v>26208</v>
      </c>
      <c r="I8" s="15">
        <v>27648</v>
      </c>
      <c r="J8" s="15">
        <v>35808</v>
      </c>
      <c r="K8" s="15">
        <v>45984</v>
      </c>
      <c r="L8" s="15">
        <v>36780</v>
      </c>
      <c r="M8" s="15"/>
      <c r="N8" s="15"/>
      <c r="O8" s="30"/>
    </row>
    <row r="9" spans="2:15" s="4" customFormat="1" x14ac:dyDescent="0.25">
      <c r="B9" s="59"/>
      <c r="C9" s="10">
        <v>3656.51</v>
      </c>
      <c r="D9" s="10">
        <v>3328.05</v>
      </c>
      <c r="E9" s="10">
        <v>3213.55</v>
      </c>
      <c r="F9" s="10">
        <v>3053.15</v>
      </c>
      <c r="G9" s="10">
        <v>3106.25</v>
      </c>
      <c r="H9" s="10">
        <v>3119.45</v>
      </c>
      <c r="I9" s="10">
        <v>3268.12</v>
      </c>
      <c r="J9" s="10">
        <v>3624.37</v>
      </c>
      <c r="K9" s="10">
        <v>4394.3</v>
      </c>
      <c r="L9" s="10">
        <v>3767.58</v>
      </c>
      <c r="M9" s="10"/>
      <c r="N9" s="10"/>
      <c r="O9" s="28">
        <f>SUM(C9:N9)</f>
        <v>34531.329999999994</v>
      </c>
    </row>
    <row r="10" spans="2:15" s="16" customFormat="1" x14ac:dyDescent="0.25">
      <c r="B10" s="58" t="s">
        <v>4</v>
      </c>
      <c r="C10" s="16">
        <v>95040</v>
      </c>
      <c r="D10" s="16">
        <v>90624</v>
      </c>
      <c r="E10" s="16">
        <v>82560</v>
      </c>
      <c r="F10" s="16">
        <v>77376</v>
      </c>
      <c r="G10" s="16">
        <v>80256</v>
      </c>
      <c r="H10" s="16">
        <v>85632</v>
      </c>
      <c r="I10" s="16">
        <v>70272</v>
      </c>
      <c r="J10" s="16">
        <v>73152</v>
      </c>
      <c r="K10" s="16">
        <v>79488</v>
      </c>
      <c r="L10" s="16">
        <v>74880</v>
      </c>
      <c r="O10" s="30"/>
    </row>
    <row r="11" spans="2:15" s="4" customFormat="1" x14ac:dyDescent="0.25">
      <c r="B11" s="58"/>
      <c r="C11" s="4">
        <v>6207.85</v>
      </c>
      <c r="D11" s="4">
        <v>6049.09</v>
      </c>
      <c r="E11" s="4">
        <v>5825.49</v>
      </c>
      <c r="F11" s="4">
        <v>5159.53</v>
      </c>
      <c r="G11" s="4">
        <v>5368.39</v>
      </c>
      <c r="H11" s="4">
        <v>5660.16</v>
      </c>
      <c r="I11" s="4">
        <v>5020.63</v>
      </c>
      <c r="J11" s="4">
        <v>5068.4799999999996</v>
      </c>
      <c r="K11" s="4">
        <v>5753.67</v>
      </c>
      <c r="L11" s="4">
        <v>5231.75</v>
      </c>
      <c r="O11" s="28">
        <f>SUM(C11:N11)</f>
        <v>55345.039999999994</v>
      </c>
    </row>
    <row r="12" spans="2:15" s="16" customFormat="1" x14ac:dyDescent="0.25">
      <c r="B12" s="59" t="s">
        <v>17</v>
      </c>
      <c r="C12" s="15">
        <v>808</v>
      </c>
      <c r="D12" s="15">
        <v>905</v>
      </c>
      <c r="E12" s="15">
        <v>723</v>
      </c>
      <c r="F12" s="15">
        <v>589</v>
      </c>
      <c r="G12" s="15">
        <v>548</v>
      </c>
      <c r="H12" s="15">
        <v>673</v>
      </c>
      <c r="I12" s="15">
        <v>532</v>
      </c>
      <c r="J12" s="15">
        <v>564</v>
      </c>
      <c r="K12" s="15">
        <v>592</v>
      </c>
      <c r="L12" s="15">
        <v>529</v>
      </c>
      <c r="M12" s="15"/>
      <c r="N12" s="15"/>
      <c r="O12" s="30"/>
    </row>
    <row r="13" spans="2:15" s="4" customFormat="1" x14ac:dyDescent="0.25">
      <c r="B13" s="59"/>
      <c r="C13" s="10">
        <v>91.99</v>
      </c>
      <c r="D13" s="10">
        <v>223.42</v>
      </c>
      <c r="E13" s="10">
        <v>98.35</v>
      </c>
      <c r="F13" s="10">
        <v>79.81</v>
      </c>
      <c r="G13" s="10">
        <v>131.66</v>
      </c>
      <c r="H13" s="10">
        <v>197.22</v>
      </c>
      <c r="I13" s="10">
        <v>131.66</v>
      </c>
      <c r="J13" s="10">
        <v>58.36</v>
      </c>
      <c r="K13" s="10">
        <v>95.13</v>
      </c>
      <c r="L13" s="10">
        <v>104.64</v>
      </c>
      <c r="M13" s="10"/>
      <c r="N13" s="10"/>
      <c r="O13" s="28">
        <f>SUM(C13:N13)</f>
        <v>1212.24</v>
      </c>
    </row>
    <row r="14" spans="2:15" s="16" customFormat="1" x14ac:dyDescent="0.25">
      <c r="B14" s="58" t="s">
        <v>18</v>
      </c>
      <c r="C14" s="16">
        <v>1668</v>
      </c>
      <c r="D14" s="16">
        <v>1937</v>
      </c>
      <c r="E14" s="16">
        <v>1169</v>
      </c>
      <c r="F14" s="16">
        <v>967</v>
      </c>
      <c r="G14" s="16">
        <v>1018</v>
      </c>
      <c r="H14" s="16">
        <v>1336</v>
      </c>
      <c r="I14" s="16">
        <v>828</v>
      </c>
      <c r="J14" s="16">
        <v>868</v>
      </c>
      <c r="K14" s="16">
        <v>887</v>
      </c>
      <c r="L14" s="16">
        <v>872</v>
      </c>
      <c r="O14" s="30"/>
    </row>
    <row r="15" spans="2:15" s="4" customFormat="1" x14ac:dyDescent="0.25">
      <c r="B15" s="58"/>
      <c r="C15" s="4">
        <v>206.15</v>
      </c>
      <c r="D15" s="4">
        <v>309.97000000000003</v>
      </c>
      <c r="E15" s="4">
        <v>140.69</v>
      </c>
      <c r="F15" s="4">
        <v>146.63</v>
      </c>
      <c r="G15" s="4">
        <v>180.28</v>
      </c>
      <c r="H15" s="4">
        <v>278.5</v>
      </c>
      <c r="I15" s="4">
        <v>249.1</v>
      </c>
      <c r="J15" s="4">
        <v>89.44</v>
      </c>
      <c r="K15" s="4">
        <v>129.18</v>
      </c>
      <c r="L15" s="4">
        <v>242.32</v>
      </c>
      <c r="O15" s="28">
        <f>SUM(C15:N15)</f>
        <v>1972.2599999999998</v>
      </c>
    </row>
    <row r="16" spans="2:15" s="16" customFormat="1" x14ac:dyDescent="0.25">
      <c r="B16" s="59" t="s">
        <v>19</v>
      </c>
      <c r="C16" s="15">
        <v>2436</v>
      </c>
      <c r="D16" s="15">
        <v>2787</v>
      </c>
      <c r="E16" s="15">
        <v>2397</v>
      </c>
      <c r="F16" s="15">
        <v>2123</v>
      </c>
      <c r="G16" s="15">
        <v>2290</v>
      </c>
      <c r="H16" s="15">
        <v>3178</v>
      </c>
      <c r="I16" s="15">
        <v>2088</v>
      </c>
      <c r="J16" s="15">
        <v>2286</v>
      </c>
      <c r="K16" s="15">
        <v>2317</v>
      </c>
      <c r="L16" s="15">
        <v>2176</v>
      </c>
      <c r="M16" s="15"/>
      <c r="N16" s="15"/>
      <c r="O16" s="30"/>
    </row>
    <row r="17" spans="2:15" s="4" customFormat="1" x14ac:dyDescent="0.25">
      <c r="B17" s="59"/>
      <c r="C17" s="10">
        <v>294.93</v>
      </c>
      <c r="D17" s="10">
        <v>605.66999999999996</v>
      </c>
      <c r="E17" s="10">
        <v>302.39</v>
      </c>
      <c r="F17" s="10">
        <v>226.84</v>
      </c>
      <c r="G17" s="10">
        <v>309.32</v>
      </c>
      <c r="H17" s="10">
        <v>584.66999999999996</v>
      </c>
      <c r="I17" s="10">
        <v>502.04</v>
      </c>
      <c r="J17" s="10">
        <v>207.49</v>
      </c>
      <c r="K17" s="10">
        <v>279.29000000000002</v>
      </c>
      <c r="L17" s="10">
        <v>509.11</v>
      </c>
      <c r="M17" s="10"/>
      <c r="N17" s="10"/>
      <c r="O17" s="28">
        <f>SUM(C17:N17)</f>
        <v>3821.7499999999995</v>
      </c>
    </row>
    <row r="18" spans="2:15" s="16" customFormat="1" x14ac:dyDescent="0.25">
      <c r="B18" s="58" t="s">
        <v>20</v>
      </c>
      <c r="C18" s="16">
        <v>504</v>
      </c>
      <c r="D18" s="16">
        <v>432</v>
      </c>
      <c r="E18" s="16">
        <v>365</v>
      </c>
      <c r="F18" s="16">
        <v>307</v>
      </c>
      <c r="G18" s="16">
        <v>295</v>
      </c>
      <c r="H18" s="16">
        <v>276</v>
      </c>
      <c r="I18" s="16">
        <v>219</v>
      </c>
      <c r="J18" s="16">
        <v>136</v>
      </c>
      <c r="K18" s="16">
        <v>242</v>
      </c>
      <c r="L18" s="16">
        <v>229</v>
      </c>
      <c r="O18" s="30"/>
    </row>
    <row r="19" spans="2:15" s="4" customFormat="1" x14ac:dyDescent="0.25">
      <c r="B19" s="58"/>
      <c r="C19" s="4">
        <v>44.69</v>
      </c>
      <c r="D19" s="4">
        <v>38.54</v>
      </c>
      <c r="E19" s="4">
        <v>34.6</v>
      </c>
      <c r="F19" s="4">
        <v>28.03</v>
      </c>
      <c r="G19" s="4">
        <v>27.47</v>
      </c>
      <c r="H19" s="4">
        <v>26.01</v>
      </c>
      <c r="I19" s="4">
        <v>22.04</v>
      </c>
      <c r="J19" s="4">
        <v>15.6</v>
      </c>
      <c r="K19" s="4">
        <v>24.66</v>
      </c>
      <c r="L19" s="4">
        <v>23.5</v>
      </c>
      <c r="O19" s="28">
        <f>SUM(C19:N19)</f>
        <v>285.14</v>
      </c>
    </row>
    <row r="20" spans="2:15" s="16" customFormat="1" x14ac:dyDescent="0.25">
      <c r="B20" s="59" t="s">
        <v>21</v>
      </c>
      <c r="C20" s="15">
        <v>1587</v>
      </c>
      <c r="D20" s="15">
        <v>1520</v>
      </c>
      <c r="E20" s="15">
        <v>1279</v>
      </c>
      <c r="F20" s="15">
        <v>1254</v>
      </c>
      <c r="G20" s="15">
        <v>1146</v>
      </c>
      <c r="H20" s="15">
        <v>1331</v>
      </c>
      <c r="I20" s="15">
        <v>1194</v>
      </c>
      <c r="J20" s="15">
        <v>1279</v>
      </c>
      <c r="K20" s="15">
        <v>1405</v>
      </c>
      <c r="L20" s="15">
        <v>1271</v>
      </c>
      <c r="M20" s="15"/>
      <c r="N20" s="15"/>
      <c r="O20" s="30"/>
    </row>
    <row r="21" spans="2:15" s="4" customFormat="1" x14ac:dyDescent="0.25">
      <c r="B21" s="59"/>
      <c r="C21" s="10">
        <v>183.55</v>
      </c>
      <c r="D21" s="10">
        <v>265.64999999999998</v>
      </c>
      <c r="E21" s="10">
        <v>187.87</v>
      </c>
      <c r="F21" s="10">
        <v>152.58000000000001</v>
      </c>
      <c r="G21" s="10">
        <v>212.93</v>
      </c>
      <c r="H21" s="10">
        <v>154.33000000000001</v>
      </c>
      <c r="I21" s="10">
        <v>150.38999999999999</v>
      </c>
      <c r="J21" s="10">
        <v>154.25</v>
      </c>
      <c r="K21" s="10">
        <v>211.21</v>
      </c>
      <c r="L21" s="10">
        <v>162.02000000000001</v>
      </c>
      <c r="M21" s="10"/>
      <c r="N21" s="10"/>
      <c r="O21" s="28">
        <f>SUM(C21:N21)</f>
        <v>1834.7799999999997</v>
      </c>
    </row>
    <row r="22" spans="2:15" s="16" customFormat="1" x14ac:dyDescent="0.25">
      <c r="B22" s="58" t="s">
        <v>22</v>
      </c>
      <c r="C22" s="16">
        <v>866</v>
      </c>
      <c r="D22" s="16">
        <v>838</v>
      </c>
      <c r="E22" s="16">
        <v>848</v>
      </c>
      <c r="F22" s="16">
        <v>833</v>
      </c>
      <c r="G22" s="16">
        <v>837</v>
      </c>
      <c r="H22" s="16">
        <v>953</v>
      </c>
      <c r="I22" s="16">
        <v>827</v>
      </c>
      <c r="J22" s="16">
        <v>918</v>
      </c>
      <c r="K22" s="16">
        <v>1017</v>
      </c>
      <c r="L22" s="16">
        <v>901</v>
      </c>
      <c r="O22" s="30"/>
    </row>
    <row r="23" spans="2:15" s="4" customFormat="1" x14ac:dyDescent="0.25">
      <c r="B23" s="58"/>
      <c r="C23" s="4">
        <v>81.239999999999995</v>
      </c>
      <c r="D23" s="4">
        <v>100.7</v>
      </c>
      <c r="E23" s="4">
        <v>114.32</v>
      </c>
      <c r="F23" s="4">
        <v>107.37</v>
      </c>
      <c r="G23" s="4">
        <v>92.7</v>
      </c>
      <c r="H23" s="4">
        <v>100.13</v>
      </c>
      <c r="I23" s="4">
        <v>87.44</v>
      </c>
      <c r="J23" s="4">
        <v>93.13</v>
      </c>
      <c r="K23" s="4">
        <v>120.61</v>
      </c>
      <c r="L23" s="4">
        <v>79.599999999999994</v>
      </c>
      <c r="O23" s="28">
        <f>SUM(C23:N23)</f>
        <v>977.24000000000012</v>
      </c>
    </row>
    <row r="24" spans="2:15" s="16" customFormat="1" x14ac:dyDescent="0.25">
      <c r="B24" s="59" t="s">
        <v>23</v>
      </c>
      <c r="C24" s="15">
        <v>6011</v>
      </c>
      <c r="D24" s="15">
        <v>5172</v>
      </c>
      <c r="E24" s="15">
        <v>4577</v>
      </c>
      <c r="F24" s="15">
        <v>2954</v>
      </c>
      <c r="G24" s="15">
        <v>2974</v>
      </c>
      <c r="H24" s="15">
        <v>3399</v>
      </c>
      <c r="I24" s="15">
        <v>3110</v>
      </c>
      <c r="J24" s="15">
        <v>3395</v>
      </c>
      <c r="K24" s="15">
        <v>3655</v>
      </c>
      <c r="L24" s="15">
        <v>3241</v>
      </c>
      <c r="M24" s="15"/>
      <c r="N24" s="15"/>
      <c r="O24" s="30"/>
    </row>
    <row r="25" spans="2:15" s="4" customFormat="1" x14ac:dyDescent="0.25">
      <c r="B25" s="59"/>
      <c r="C25" s="10">
        <v>486.04</v>
      </c>
      <c r="D25" s="10">
        <v>678.34</v>
      </c>
      <c r="E25" s="10">
        <v>485.21</v>
      </c>
      <c r="F25" s="10">
        <v>309.55</v>
      </c>
      <c r="G25" s="10">
        <v>1225.82</v>
      </c>
      <c r="H25" s="10">
        <v>1213.7</v>
      </c>
      <c r="I25" s="10">
        <v>871</v>
      </c>
      <c r="J25" s="10">
        <v>500.1</v>
      </c>
      <c r="K25" s="10">
        <v>543.79</v>
      </c>
      <c r="L25" s="10">
        <v>468.43</v>
      </c>
      <c r="M25" s="10"/>
      <c r="N25" s="10"/>
      <c r="O25" s="28">
        <f>SUM(C25:N25)</f>
        <v>6781.9800000000005</v>
      </c>
    </row>
    <row r="26" spans="2:15" s="16" customFormat="1" x14ac:dyDescent="0.25">
      <c r="B26" s="3" t="s">
        <v>394</v>
      </c>
      <c r="C26" s="16">
        <v>144</v>
      </c>
      <c r="D26" s="16">
        <v>144</v>
      </c>
      <c r="E26" s="16">
        <v>144</v>
      </c>
      <c r="F26" s="16">
        <v>144</v>
      </c>
      <c r="G26" s="16">
        <v>144</v>
      </c>
      <c r="H26" s="16">
        <v>144</v>
      </c>
      <c r="I26" s="16">
        <v>144</v>
      </c>
      <c r="J26" s="16">
        <v>144</v>
      </c>
      <c r="K26" s="16">
        <v>144</v>
      </c>
      <c r="L26" s="16">
        <v>144</v>
      </c>
      <c r="O26" s="30"/>
    </row>
    <row r="27" spans="2:15" s="4" customFormat="1" x14ac:dyDescent="0.25">
      <c r="B27" s="3" t="s">
        <v>24</v>
      </c>
      <c r="C27" s="4">
        <v>22.2</v>
      </c>
      <c r="D27" s="4">
        <v>22.07</v>
      </c>
      <c r="E27" s="4">
        <v>22.26</v>
      </c>
      <c r="F27" s="4">
        <v>22.06</v>
      </c>
      <c r="G27" s="4">
        <v>22.37</v>
      </c>
      <c r="H27" s="4">
        <v>22.38</v>
      </c>
      <c r="I27" s="4">
        <v>22.35</v>
      </c>
      <c r="J27" s="4">
        <v>22.44</v>
      </c>
      <c r="K27" s="4">
        <v>22.54</v>
      </c>
      <c r="L27" s="4">
        <v>26.35</v>
      </c>
      <c r="O27" s="28">
        <f>SUM(C27:N27)</f>
        <v>227.01999999999998</v>
      </c>
    </row>
    <row r="28" spans="2:15" s="16" customFormat="1" x14ac:dyDescent="0.25">
      <c r="B28" s="11" t="s">
        <v>394</v>
      </c>
      <c r="C28" s="15">
        <v>72</v>
      </c>
      <c r="D28" s="15">
        <v>72</v>
      </c>
      <c r="E28" s="15">
        <v>72</v>
      </c>
      <c r="F28" s="15">
        <v>72</v>
      </c>
      <c r="G28" s="15">
        <v>72</v>
      </c>
      <c r="H28" s="15">
        <v>72</v>
      </c>
      <c r="I28" s="15">
        <v>72</v>
      </c>
      <c r="J28" s="15">
        <v>72</v>
      </c>
      <c r="K28" s="15">
        <v>72</v>
      </c>
      <c r="L28" s="15">
        <v>72</v>
      </c>
      <c r="M28" s="15"/>
      <c r="N28" s="15"/>
      <c r="O28" s="30"/>
    </row>
    <row r="29" spans="2:15" s="4" customFormat="1" x14ac:dyDescent="0.25">
      <c r="B29" s="11" t="s">
        <v>25</v>
      </c>
      <c r="C29" s="10">
        <v>11.1</v>
      </c>
      <c r="D29" s="10">
        <v>11.03</v>
      </c>
      <c r="E29" s="10">
        <v>11.13</v>
      </c>
      <c r="F29" s="10">
        <v>11.03</v>
      </c>
      <c r="G29" s="10">
        <v>11.18</v>
      </c>
      <c r="H29" s="10">
        <v>11.2</v>
      </c>
      <c r="I29" s="10">
        <v>11.19</v>
      </c>
      <c r="J29" s="10">
        <v>11.21</v>
      </c>
      <c r="K29" s="10">
        <v>11.27</v>
      </c>
      <c r="L29" s="10">
        <v>13.18</v>
      </c>
      <c r="M29" s="10"/>
      <c r="N29" s="10"/>
      <c r="O29" s="28">
        <f>SUM(C29:N29)</f>
        <v>113.51999999999998</v>
      </c>
    </row>
    <row r="30" spans="2:15" s="16" customFormat="1" x14ac:dyDescent="0.25">
      <c r="B30" s="58" t="s">
        <v>26</v>
      </c>
      <c r="C30" s="16">
        <v>7955</v>
      </c>
      <c r="D30" s="16">
        <v>6731</v>
      </c>
      <c r="E30" s="16">
        <v>5856</v>
      </c>
      <c r="F30" s="16">
        <v>4824</v>
      </c>
      <c r="G30" s="16">
        <v>5684</v>
      </c>
      <c r="H30" s="16">
        <v>6657</v>
      </c>
      <c r="I30" s="16">
        <v>5242</v>
      </c>
      <c r="J30" s="16">
        <v>5661</v>
      </c>
      <c r="K30" s="16">
        <v>6233</v>
      </c>
      <c r="L30" s="16">
        <v>5981</v>
      </c>
      <c r="O30" s="30"/>
    </row>
    <row r="31" spans="2:15" s="4" customFormat="1" x14ac:dyDescent="0.25">
      <c r="B31" s="58"/>
      <c r="C31" s="4">
        <v>545.85</v>
      </c>
      <c r="D31" s="4">
        <v>451.99</v>
      </c>
      <c r="E31" s="4">
        <v>424.5</v>
      </c>
      <c r="F31" s="4">
        <v>347</v>
      </c>
      <c r="G31" s="4">
        <v>403</v>
      </c>
      <c r="H31" s="4">
        <v>449.52</v>
      </c>
      <c r="I31" s="4">
        <v>410.12</v>
      </c>
      <c r="J31" s="4">
        <v>403.38</v>
      </c>
      <c r="K31" s="4">
        <v>471.65</v>
      </c>
      <c r="L31" s="4">
        <v>434.9</v>
      </c>
      <c r="O31" s="28">
        <f>SUM(C31:N31)</f>
        <v>4341.91</v>
      </c>
    </row>
    <row r="32" spans="2:15" s="16" customFormat="1" x14ac:dyDescent="0.25">
      <c r="B32" s="59" t="s">
        <v>27</v>
      </c>
      <c r="C32" s="15">
        <v>72</v>
      </c>
      <c r="D32" s="15">
        <v>72</v>
      </c>
      <c r="E32" s="15">
        <v>72</v>
      </c>
      <c r="F32" s="15">
        <v>72</v>
      </c>
      <c r="G32" s="15">
        <v>72</v>
      </c>
      <c r="H32" s="15">
        <v>72</v>
      </c>
      <c r="I32" s="15">
        <v>72</v>
      </c>
      <c r="J32" s="15">
        <v>72</v>
      </c>
      <c r="K32" s="15">
        <v>72</v>
      </c>
      <c r="L32" s="15">
        <v>72</v>
      </c>
      <c r="M32" s="15"/>
      <c r="N32" s="15"/>
      <c r="O32" s="30"/>
    </row>
    <row r="33" spans="2:15" s="4" customFormat="1" x14ac:dyDescent="0.25">
      <c r="B33" s="59"/>
      <c r="C33" s="10">
        <v>11.1</v>
      </c>
      <c r="D33" s="10">
        <v>11.03</v>
      </c>
      <c r="E33" s="10">
        <v>11.13</v>
      </c>
      <c r="F33" s="10">
        <v>11.03</v>
      </c>
      <c r="G33" s="10">
        <v>11.18</v>
      </c>
      <c r="H33" s="10">
        <v>11.2</v>
      </c>
      <c r="I33" s="10">
        <v>11.19</v>
      </c>
      <c r="J33" s="10">
        <v>11.21</v>
      </c>
      <c r="K33" s="10">
        <v>11.27</v>
      </c>
      <c r="L33" s="10">
        <v>13.18</v>
      </c>
      <c r="M33" s="10"/>
      <c r="N33" s="10"/>
      <c r="O33" s="28">
        <f>SUM(C33:N33)</f>
        <v>113.51999999999998</v>
      </c>
    </row>
    <row r="34" spans="2:15" s="16" customFormat="1" x14ac:dyDescent="0.25">
      <c r="B34" s="58" t="s">
        <v>28</v>
      </c>
      <c r="C34" s="16">
        <v>38</v>
      </c>
      <c r="D34" s="16">
        <v>38</v>
      </c>
      <c r="E34" s="16">
        <v>38</v>
      </c>
      <c r="F34" s="16">
        <v>38</v>
      </c>
      <c r="G34" s="16">
        <v>38</v>
      </c>
      <c r="H34" s="16">
        <v>38</v>
      </c>
      <c r="I34" s="16">
        <v>38</v>
      </c>
      <c r="J34" s="16">
        <v>38</v>
      </c>
      <c r="K34" s="16">
        <v>38</v>
      </c>
      <c r="L34" s="16">
        <v>38</v>
      </c>
      <c r="O34" s="30"/>
    </row>
    <row r="35" spans="2:15" s="4" customFormat="1" x14ac:dyDescent="0.25">
      <c r="B35" s="58"/>
      <c r="C35" s="4">
        <v>6.61</v>
      </c>
      <c r="D35" s="4">
        <v>6.61</v>
      </c>
      <c r="E35" s="4">
        <v>6.58</v>
      </c>
      <c r="F35" s="4">
        <v>6.64</v>
      </c>
      <c r="G35" s="4">
        <v>6.58</v>
      </c>
      <c r="H35" s="4">
        <v>6.67</v>
      </c>
      <c r="I35" s="4">
        <v>6.66</v>
      </c>
      <c r="J35" s="4">
        <v>6.65</v>
      </c>
      <c r="K35" s="4">
        <v>6.66</v>
      </c>
      <c r="L35" s="4">
        <v>7.77</v>
      </c>
      <c r="O35" s="28">
        <f>SUM(C35:N35)</f>
        <v>67.430000000000007</v>
      </c>
    </row>
    <row r="36" spans="2:15" s="16" customFormat="1" x14ac:dyDescent="0.25">
      <c r="B36" s="59" t="s">
        <v>29</v>
      </c>
      <c r="C36" s="15">
        <v>38</v>
      </c>
      <c r="D36" s="15">
        <v>38</v>
      </c>
      <c r="E36" s="15">
        <v>38</v>
      </c>
      <c r="F36" s="15">
        <v>38</v>
      </c>
      <c r="G36" s="15">
        <v>38</v>
      </c>
      <c r="H36" s="15">
        <v>38</v>
      </c>
      <c r="I36" s="15">
        <v>38</v>
      </c>
      <c r="J36" s="15">
        <v>38</v>
      </c>
      <c r="K36" s="15">
        <v>38</v>
      </c>
      <c r="L36" s="15">
        <v>38</v>
      </c>
      <c r="M36" s="15"/>
      <c r="N36" s="15"/>
      <c r="O36" s="30"/>
    </row>
    <row r="37" spans="2:15" s="4" customFormat="1" x14ac:dyDescent="0.25">
      <c r="B37" s="60"/>
      <c r="C37" s="26">
        <v>6.61</v>
      </c>
      <c r="D37" s="26">
        <v>6.61</v>
      </c>
      <c r="E37" s="26">
        <v>6.58</v>
      </c>
      <c r="F37" s="26">
        <v>6.64</v>
      </c>
      <c r="G37" s="26">
        <v>6.58</v>
      </c>
      <c r="H37" s="26">
        <v>6.67</v>
      </c>
      <c r="I37" s="26">
        <v>6.66</v>
      </c>
      <c r="J37" s="26">
        <v>6.65</v>
      </c>
      <c r="K37" s="26">
        <v>6.66</v>
      </c>
      <c r="L37" s="26">
        <v>7.77</v>
      </c>
      <c r="M37" s="26"/>
      <c r="N37" s="26"/>
      <c r="O37" s="33">
        <f>SUM(C37:N37)</f>
        <v>67.430000000000007</v>
      </c>
    </row>
    <row r="38" spans="2:15" x14ac:dyDescent="0.25">
      <c r="B38" s="61" t="s">
        <v>45</v>
      </c>
      <c r="C38" s="56">
        <v>14710.74</v>
      </c>
      <c r="D38" s="56">
        <f>D7+D9+D11+D13+D15+D17+D19+D21+D23+D25+D27+D29+D31+D33+D35+D37</f>
        <v>14850.520000000002</v>
      </c>
      <c r="E38" s="56">
        <f t="shared" ref="E38" si="0">E7+E9+E11+E13+E15+E17+E19+E21+E23+E25+E27+E29+E31+E33+E35+E37</f>
        <v>14753.269999999999</v>
      </c>
      <c r="F38" s="56">
        <f t="shared" ref="F38" si="1">F7+F9+F11+F13+F15+F17+F19+F21+F23+F25+F27+F29+F31+F33+F35+F37</f>
        <v>12752.46</v>
      </c>
      <c r="G38" s="56">
        <f t="shared" ref="G38" si="2">G7+G9+G11+G13+G15+G17+G19+G21+G23+G25+G27+G29+G31+G33+G35+G37</f>
        <v>13693.87</v>
      </c>
      <c r="H38" s="56">
        <f t="shared" ref="H38" si="3">H7+H9+H11+H13+H15+H17+H19+H21+H23+H25+H27+H29+H31+H33+H35+H37</f>
        <v>14562.93</v>
      </c>
      <c r="I38" s="56">
        <f t="shared" ref="I38" si="4">I7+I9+I11+I13+I15+I17+I19+I21+I23+I25+I27+I29+I31+I33+I35+I37</f>
        <v>13505.900000000005</v>
      </c>
      <c r="J38" s="56">
        <f>J7+J9+J11+J13+J15+J17+J19+J21+J23+J25+J27+J29+J31+J33+J35+J37</f>
        <v>13220.829999999998</v>
      </c>
      <c r="K38" s="56">
        <f t="shared" ref="K38:N38" si="5">K7+K9+K11+K13+K15+K17+K19+K21+K23+K25+K27+K29+K31+K33+K35+K37</f>
        <v>15555.660000000002</v>
      </c>
      <c r="L38" s="56">
        <f t="shared" si="5"/>
        <v>14370.400000000003</v>
      </c>
      <c r="M38" s="56">
        <f t="shared" si="5"/>
        <v>0</v>
      </c>
      <c r="N38" s="56">
        <f t="shared" si="5"/>
        <v>0</v>
      </c>
      <c r="O38" s="54">
        <f>SUM(C38:N39)</f>
        <v>141976.58000000002</v>
      </c>
    </row>
    <row r="39" spans="2:15" x14ac:dyDescent="0.25">
      <c r="B39" s="6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</sheetData>
  <mergeCells count="30">
    <mergeCell ref="B12:B13"/>
    <mergeCell ref="B1:D3"/>
    <mergeCell ref="N2:O3"/>
    <mergeCell ref="B6:B7"/>
    <mergeCell ref="B8:B9"/>
    <mergeCell ref="B10:B11"/>
    <mergeCell ref="C38:C39"/>
    <mergeCell ref="B14:B15"/>
    <mergeCell ref="B16:B17"/>
    <mergeCell ref="B18:B19"/>
    <mergeCell ref="B20:B21"/>
    <mergeCell ref="B22:B23"/>
    <mergeCell ref="B24:B25"/>
    <mergeCell ref="B30:B31"/>
    <mergeCell ref="B32:B33"/>
    <mergeCell ref="B34:B35"/>
    <mergeCell ref="B36:B37"/>
    <mergeCell ref="B38:B39"/>
    <mergeCell ref="O38:O39"/>
    <mergeCell ref="D38:D39"/>
    <mergeCell ref="E38:E39"/>
    <mergeCell ref="F38:F39"/>
    <mergeCell ref="G38:G39"/>
    <mergeCell ref="H38:H39"/>
    <mergeCell ref="J38:J39"/>
    <mergeCell ref="K38:K39"/>
    <mergeCell ref="L38:L39"/>
    <mergeCell ref="M38:M39"/>
    <mergeCell ref="N38:N39"/>
    <mergeCell ref="I38:I39"/>
  </mergeCells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5D31-83A5-4368-990B-DC8AFBCB876A}">
  <sheetPr>
    <pageSetUpPr fitToPage="1"/>
  </sheetPr>
  <dimension ref="B1:O39"/>
  <sheetViews>
    <sheetView topLeftCell="A4" zoomScaleNormal="100" workbookViewId="0">
      <selection activeCell="N10" sqref="N10"/>
    </sheetView>
  </sheetViews>
  <sheetFormatPr defaultRowHeight="15" x14ac:dyDescent="0.25"/>
  <cols>
    <col min="1" max="1" width="6.42578125" customWidth="1"/>
    <col min="2" max="2" width="20" style="3" customWidth="1"/>
    <col min="3" max="14" width="14.28515625" customWidth="1"/>
    <col min="15" max="15" width="13.42578125" customWidth="1"/>
  </cols>
  <sheetData>
    <row r="1" spans="2:15" x14ac:dyDescent="0.25">
      <c r="B1" s="62" t="s">
        <v>1</v>
      </c>
      <c r="C1" s="63"/>
      <c r="D1" s="63"/>
    </row>
    <row r="2" spans="2:15" ht="15" customHeight="1" x14ac:dyDescent="0.35">
      <c r="B2" s="63"/>
      <c r="C2" s="63"/>
      <c r="D2" s="63"/>
      <c r="M2" s="12"/>
      <c r="N2" s="64">
        <v>2022</v>
      </c>
      <c r="O2" s="64"/>
    </row>
    <row r="3" spans="2:15" ht="15" customHeight="1" x14ac:dyDescent="0.35">
      <c r="B3" s="63"/>
      <c r="C3" s="63"/>
      <c r="D3" s="63"/>
      <c r="M3" s="12"/>
      <c r="N3" s="64"/>
      <c r="O3" s="64"/>
    </row>
    <row r="4" spans="2:15" ht="16.5" customHeight="1" x14ac:dyDescent="0.45">
      <c r="B4" s="2"/>
      <c r="C4" s="1"/>
      <c r="D4" s="1"/>
    </row>
    <row r="5" spans="2:15" s="7" customFormat="1" ht="15.75" customHeight="1" x14ac:dyDescent="0.25">
      <c r="B5" s="8" t="s">
        <v>0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31</v>
      </c>
    </row>
    <row r="6" spans="2:15" s="13" customFormat="1" x14ac:dyDescent="0.25">
      <c r="B6" s="58" t="s">
        <v>16</v>
      </c>
      <c r="C6" s="16" t="s">
        <v>411</v>
      </c>
      <c r="D6" s="16" t="s">
        <v>149</v>
      </c>
      <c r="E6" s="16" t="s">
        <v>432</v>
      </c>
      <c r="F6" s="16" t="s">
        <v>443</v>
      </c>
      <c r="G6" s="16" t="s">
        <v>454</v>
      </c>
      <c r="H6" s="16" t="s">
        <v>464</v>
      </c>
      <c r="I6" s="21" t="s">
        <v>310</v>
      </c>
      <c r="J6" s="16" t="s">
        <v>62</v>
      </c>
      <c r="K6" s="16">
        <v>24480</v>
      </c>
      <c r="L6" s="16">
        <v>20928</v>
      </c>
      <c r="M6" s="16">
        <v>25152</v>
      </c>
      <c r="N6" s="16">
        <v>24480</v>
      </c>
      <c r="O6" s="51"/>
    </row>
    <row r="7" spans="2:15" s="5" customFormat="1" x14ac:dyDescent="0.25">
      <c r="B7" s="58"/>
      <c r="C7" s="6">
        <v>2466.23</v>
      </c>
      <c r="D7" s="6">
        <v>2618.12</v>
      </c>
      <c r="E7" s="5">
        <v>2387.88</v>
      </c>
      <c r="F7" s="5">
        <v>2443.7399999999998</v>
      </c>
      <c r="G7" s="5">
        <v>2402.9299999999998</v>
      </c>
      <c r="H7" s="5">
        <v>2824.07</v>
      </c>
      <c r="I7" s="5">
        <v>2676.98</v>
      </c>
      <c r="J7" s="5">
        <v>2800.97</v>
      </c>
      <c r="K7" s="5">
        <v>2805.1</v>
      </c>
      <c r="L7" s="5">
        <v>2646.55</v>
      </c>
      <c r="M7" s="5">
        <v>2854.32</v>
      </c>
      <c r="N7" s="5">
        <v>2741.75</v>
      </c>
      <c r="O7" s="27">
        <f>SUM(C7:N7)</f>
        <v>31668.639999999999</v>
      </c>
    </row>
    <row r="8" spans="2:15" s="16" customFormat="1" x14ac:dyDescent="0.25">
      <c r="B8" s="59" t="s">
        <v>3</v>
      </c>
      <c r="C8" s="15" t="s">
        <v>412</v>
      </c>
      <c r="D8" s="15" t="s">
        <v>423</v>
      </c>
      <c r="E8" s="15" t="s">
        <v>433</v>
      </c>
      <c r="F8" s="15" t="s">
        <v>444</v>
      </c>
      <c r="G8" s="15" t="s">
        <v>455</v>
      </c>
      <c r="H8" s="15" t="s">
        <v>465</v>
      </c>
      <c r="I8" s="15" t="s">
        <v>472</v>
      </c>
      <c r="J8" s="15" t="s">
        <v>479</v>
      </c>
      <c r="K8" s="15">
        <v>30912</v>
      </c>
      <c r="L8" s="15">
        <v>26592</v>
      </c>
      <c r="M8" s="15">
        <v>35712</v>
      </c>
      <c r="N8" s="15">
        <v>29664</v>
      </c>
      <c r="O8" s="30"/>
    </row>
    <row r="9" spans="2:15" s="4" customFormat="1" x14ac:dyDescent="0.25">
      <c r="B9" s="59"/>
      <c r="C9" s="10">
        <v>3447.06</v>
      </c>
      <c r="D9" s="10">
        <v>3318.65</v>
      </c>
      <c r="E9" s="10">
        <v>3155.05</v>
      </c>
      <c r="F9" s="10">
        <v>3075.68</v>
      </c>
      <c r="G9" s="10">
        <v>3216.42</v>
      </c>
      <c r="H9" s="10">
        <v>3688.29</v>
      </c>
      <c r="I9" s="10">
        <v>3849.01</v>
      </c>
      <c r="J9" s="10">
        <v>3492.39</v>
      </c>
      <c r="K9" s="10">
        <v>3444.66</v>
      </c>
      <c r="L9" s="10">
        <v>3190.35</v>
      </c>
      <c r="M9" s="10">
        <v>3656.51</v>
      </c>
      <c r="N9" s="10">
        <v>3328.05</v>
      </c>
      <c r="O9" s="28">
        <f>SUM(C9:N9)</f>
        <v>40862.12000000001</v>
      </c>
    </row>
    <row r="10" spans="2:15" s="16" customFormat="1" x14ac:dyDescent="0.25">
      <c r="B10" s="58" t="s">
        <v>4</v>
      </c>
      <c r="C10" s="16" t="s">
        <v>413</v>
      </c>
      <c r="D10" s="16" t="s">
        <v>424</v>
      </c>
      <c r="E10" s="16" t="s">
        <v>434</v>
      </c>
      <c r="F10" s="16" t="s">
        <v>445</v>
      </c>
      <c r="G10" s="16" t="s">
        <v>456</v>
      </c>
      <c r="H10" s="16" t="s">
        <v>199</v>
      </c>
      <c r="I10" s="21" t="s">
        <v>482</v>
      </c>
      <c r="J10" s="16" t="s">
        <v>481</v>
      </c>
      <c r="K10" s="16">
        <v>75648</v>
      </c>
      <c r="L10" s="16">
        <v>77184</v>
      </c>
      <c r="M10" s="16">
        <v>95040</v>
      </c>
      <c r="N10" s="16">
        <v>90624</v>
      </c>
      <c r="O10" s="30"/>
    </row>
    <row r="11" spans="2:15" s="4" customFormat="1" x14ac:dyDescent="0.25">
      <c r="B11" s="58"/>
      <c r="C11" s="4">
        <v>6531.97</v>
      </c>
      <c r="D11" s="4">
        <v>5329.15</v>
      </c>
      <c r="E11" s="4">
        <v>5112.16</v>
      </c>
      <c r="F11" s="4">
        <v>5299.35</v>
      </c>
      <c r="G11" s="4">
        <v>5015.2</v>
      </c>
      <c r="H11" s="4">
        <v>5463.88</v>
      </c>
      <c r="I11" s="4">
        <v>4887.32</v>
      </c>
      <c r="J11" s="4">
        <v>5423.9</v>
      </c>
      <c r="K11" s="4">
        <v>5251.51</v>
      </c>
      <c r="L11" s="4">
        <v>5262.63</v>
      </c>
      <c r="M11" s="4">
        <v>6207.85</v>
      </c>
      <c r="N11" s="4">
        <v>6049.09</v>
      </c>
      <c r="O11" s="28">
        <f>SUM(C11:N11)</f>
        <v>65834.009999999995</v>
      </c>
    </row>
    <row r="12" spans="2:15" s="16" customFormat="1" x14ac:dyDescent="0.25">
      <c r="B12" s="59" t="s">
        <v>17</v>
      </c>
      <c r="C12" s="15" t="s">
        <v>414</v>
      </c>
      <c r="D12" s="15" t="s">
        <v>425</v>
      </c>
      <c r="E12" s="15" t="s">
        <v>435</v>
      </c>
      <c r="F12" s="15" t="s">
        <v>446</v>
      </c>
      <c r="G12" s="15" t="s">
        <v>457</v>
      </c>
      <c r="H12" s="15" t="s">
        <v>446</v>
      </c>
      <c r="I12" s="15" t="s">
        <v>473</v>
      </c>
      <c r="J12" s="15" t="s">
        <v>480</v>
      </c>
      <c r="K12" s="15">
        <v>510</v>
      </c>
      <c r="L12" s="15">
        <v>551</v>
      </c>
      <c r="M12" s="15">
        <v>808</v>
      </c>
      <c r="N12" s="15">
        <v>905</v>
      </c>
      <c r="O12" s="30"/>
    </row>
    <row r="13" spans="2:15" s="4" customFormat="1" x14ac:dyDescent="0.25">
      <c r="B13" s="59"/>
      <c r="C13" s="10">
        <v>255.4</v>
      </c>
      <c r="D13" s="10">
        <v>237.91</v>
      </c>
      <c r="E13" s="10">
        <v>266.68</v>
      </c>
      <c r="F13" s="10">
        <v>194.44</v>
      </c>
      <c r="G13" s="10">
        <v>125</v>
      </c>
      <c r="H13" s="10">
        <v>77.540000000000006</v>
      </c>
      <c r="I13" s="10">
        <v>105.97</v>
      </c>
      <c r="J13" s="10">
        <v>153.93</v>
      </c>
      <c r="K13" s="10">
        <v>61.09</v>
      </c>
      <c r="L13" s="10">
        <v>99.11</v>
      </c>
      <c r="M13" s="10">
        <v>91.99</v>
      </c>
      <c r="N13" s="10">
        <v>223.42</v>
      </c>
      <c r="O13" s="28">
        <f>SUM(C13:N13)</f>
        <v>1892.48</v>
      </c>
    </row>
    <row r="14" spans="2:15" s="16" customFormat="1" x14ac:dyDescent="0.25">
      <c r="B14" s="58" t="s">
        <v>18</v>
      </c>
      <c r="C14" s="16" t="s">
        <v>415</v>
      </c>
      <c r="D14" s="16" t="s">
        <v>426</v>
      </c>
      <c r="E14" s="16" t="s">
        <v>436</v>
      </c>
      <c r="F14" s="16" t="s">
        <v>447</v>
      </c>
      <c r="G14" s="16" t="s">
        <v>406</v>
      </c>
      <c r="H14" s="16" t="s">
        <v>466</v>
      </c>
      <c r="I14" s="16" t="s">
        <v>191</v>
      </c>
      <c r="J14" s="16" t="s">
        <v>483</v>
      </c>
      <c r="K14" s="16">
        <v>1124</v>
      </c>
      <c r="L14" s="16">
        <v>1299</v>
      </c>
      <c r="M14" s="16">
        <v>1668</v>
      </c>
      <c r="N14" s="16">
        <v>1937</v>
      </c>
      <c r="O14" s="30"/>
    </row>
    <row r="15" spans="2:15" s="4" customFormat="1" x14ac:dyDescent="0.25">
      <c r="B15" s="58"/>
      <c r="C15" s="4">
        <v>300.38</v>
      </c>
      <c r="D15" s="4">
        <v>181.37</v>
      </c>
      <c r="E15" s="4">
        <v>289.44</v>
      </c>
      <c r="F15" s="4">
        <v>209.32</v>
      </c>
      <c r="G15" s="4">
        <v>150.05000000000001</v>
      </c>
      <c r="H15" s="4">
        <v>104.95</v>
      </c>
      <c r="I15" s="4">
        <v>96.91</v>
      </c>
      <c r="J15" s="4">
        <v>194.17</v>
      </c>
      <c r="K15" s="4">
        <v>114</v>
      </c>
      <c r="L15" s="4">
        <v>118.64</v>
      </c>
      <c r="M15" s="4">
        <v>206.15</v>
      </c>
      <c r="N15" s="4">
        <v>309.97000000000003</v>
      </c>
      <c r="O15" s="28">
        <f>SUM(C15:N15)</f>
        <v>2275.3500000000004</v>
      </c>
    </row>
    <row r="16" spans="2:15" s="16" customFormat="1" x14ac:dyDescent="0.25">
      <c r="B16" s="59" t="s">
        <v>19</v>
      </c>
      <c r="C16" s="15" t="s">
        <v>416</v>
      </c>
      <c r="D16" s="15" t="s">
        <v>427</v>
      </c>
      <c r="E16" s="15" t="s">
        <v>437</v>
      </c>
      <c r="F16" s="15" t="s">
        <v>448</v>
      </c>
      <c r="G16" s="15" t="s">
        <v>458</v>
      </c>
      <c r="H16" s="15" t="s">
        <v>467</v>
      </c>
      <c r="I16" s="15" t="s">
        <v>474</v>
      </c>
      <c r="J16" s="15" t="s">
        <v>484</v>
      </c>
      <c r="K16" s="15">
        <v>1739</v>
      </c>
      <c r="L16" s="15">
        <v>1823</v>
      </c>
      <c r="M16" s="15">
        <v>2436</v>
      </c>
      <c r="N16" s="15">
        <v>2787</v>
      </c>
      <c r="O16" s="30"/>
    </row>
    <row r="17" spans="2:15" s="4" customFormat="1" x14ac:dyDescent="0.25">
      <c r="B17" s="59"/>
      <c r="C17" s="10">
        <v>178.45</v>
      </c>
      <c r="D17" s="10">
        <v>327.47000000000003</v>
      </c>
      <c r="E17" s="10">
        <v>621.72</v>
      </c>
      <c r="F17" s="10">
        <v>378.3</v>
      </c>
      <c r="G17" s="10">
        <v>271.94</v>
      </c>
      <c r="H17" s="10">
        <v>201.88</v>
      </c>
      <c r="I17" s="10">
        <v>165.28</v>
      </c>
      <c r="J17" s="10">
        <v>287.69</v>
      </c>
      <c r="K17" s="10">
        <v>162.81</v>
      </c>
      <c r="L17" s="10">
        <v>171.74</v>
      </c>
      <c r="M17" s="10">
        <v>294.93</v>
      </c>
      <c r="N17" s="10">
        <v>605.66999999999996</v>
      </c>
      <c r="O17" s="28">
        <f>SUM(C17:N17)</f>
        <v>3667.8800000000006</v>
      </c>
    </row>
    <row r="18" spans="2:15" s="16" customFormat="1" x14ac:dyDescent="0.25">
      <c r="B18" s="58" t="s">
        <v>20</v>
      </c>
      <c r="C18" s="16" t="s">
        <v>417</v>
      </c>
      <c r="D18" s="16" t="s">
        <v>428</v>
      </c>
      <c r="E18" s="16" t="s">
        <v>438</v>
      </c>
      <c r="F18" s="16" t="s">
        <v>449</v>
      </c>
      <c r="G18" s="16" t="s">
        <v>459</v>
      </c>
      <c r="H18" s="16" t="s">
        <v>468</v>
      </c>
      <c r="I18" s="16" t="s">
        <v>475</v>
      </c>
      <c r="J18" s="16" t="s">
        <v>485</v>
      </c>
      <c r="K18" s="16">
        <v>296</v>
      </c>
      <c r="L18" s="16">
        <v>369</v>
      </c>
      <c r="M18" s="16">
        <v>504</v>
      </c>
      <c r="N18" s="16">
        <v>432</v>
      </c>
      <c r="O18" s="30"/>
    </row>
    <row r="19" spans="2:15" s="4" customFormat="1" x14ac:dyDescent="0.25">
      <c r="B19" s="58"/>
      <c r="C19" s="4">
        <v>54.36</v>
      </c>
      <c r="D19" s="4">
        <v>46.4</v>
      </c>
      <c r="E19" s="4">
        <v>43.99</v>
      </c>
      <c r="F19" s="4">
        <v>79.010000000000005</v>
      </c>
      <c r="G19" s="4">
        <v>29.55</v>
      </c>
      <c r="H19" s="4">
        <v>27.37</v>
      </c>
      <c r="I19" s="4">
        <v>25.58</v>
      </c>
      <c r="J19" s="4">
        <v>28.31</v>
      </c>
      <c r="K19" s="4">
        <v>28.65</v>
      </c>
      <c r="L19" s="4">
        <v>34.090000000000003</v>
      </c>
      <c r="M19" s="4">
        <v>44.69</v>
      </c>
      <c r="N19" s="4">
        <v>38.54</v>
      </c>
      <c r="O19" s="28">
        <f>SUM(C19:N19)</f>
        <v>480.53999999999996</v>
      </c>
    </row>
    <row r="20" spans="2:15" s="16" customFormat="1" x14ac:dyDescent="0.25">
      <c r="B20" s="59" t="s">
        <v>21</v>
      </c>
      <c r="C20" s="15" t="s">
        <v>418</v>
      </c>
      <c r="D20" s="15" t="s">
        <v>429</v>
      </c>
      <c r="E20" s="15" t="s">
        <v>439</v>
      </c>
      <c r="F20" s="15" t="s">
        <v>450</v>
      </c>
      <c r="G20" s="15" t="s">
        <v>460</v>
      </c>
      <c r="H20" s="52" t="s">
        <v>469</v>
      </c>
      <c r="I20" s="15" t="s">
        <v>273</v>
      </c>
      <c r="J20" s="15" t="s">
        <v>486</v>
      </c>
      <c r="K20" s="15">
        <v>1210</v>
      </c>
      <c r="L20" s="15">
        <v>1278</v>
      </c>
      <c r="M20" s="15">
        <v>1587</v>
      </c>
      <c r="N20" s="15">
        <v>1520</v>
      </c>
      <c r="O20" s="30"/>
    </row>
    <row r="21" spans="2:15" s="4" customFormat="1" x14ac:dyDescent="0.25">
      <c r="B21" s="59"/>
      <c r="C21" s="10">
        <v>199.25</v>
      </c>
      <c r="D21" s="10">
        <v>197.84</v>
      </c>
      <c r="E21" s="10">
        <v>182.78</v>
      </c>
      <c r="F21" s="10">
        <v>183.43</v>
      </c>
      <c r="G21" s="10">
        <v>178.98</v>
      </c>
      <c r="H21" s="10">
        <v>182.52</v>
      </c>
      <c r="I21" s="10">
        <v>156.18</v>
      </c>
      <c r="J21" s="10">
        <v>167.69</v>
      </c>
      <c r="K21" s="10">
        <v>158.68</v>
      </c>
      <c r="L21" s="10">
        <v>212.7</v>
      </c>
      <c r="M21" s="10">
        <v>183.55</v>
      </c>
      <c r="N21" s="10">
        <v>265.64999999999998</v>
      </c>
      <c r="O21" s="28">
        <f>SUM(C21:N21)</f>
        <v>2269.25</v>
      </c>
    </row>
    <row r="22" spans="2:15" s="16" customFormat="1" x14ac:dyDescent="0.25">
      <c r="B22" s="58" t="s">
        <v>22</v>
      </c>
      <c r="C22" s="16" t="s">
        <v>419</v>
      </c>
      <c r="D22" s="16" t="s">
        <v>66</v>
      </c>
      <c r="E22" s="16" t="s">
        <v>440</v>
      </c>
      <c r="F22" s="16" t="s">
        <v>451</v>
      </c>
      <c r="G22" s="16" t="s">
        <v>461</v>
      </c>
      <c r="H22" s="16" t="s">
        <v>470</v>
      </c>
      <c r="I22" s="16" t="s">
        <v>133</v>
      </c>
      <c r="J22" s="16" t="s">
        <v>487</v>
      </c>
      <c r="K22" s="16">
        <v>864</v>
      </c>
      <c r="L22" s="16">
        <v>737</v>
      </c>
      <c r="M22" s="16">
        <v>866</v>
      </c>
      <c r="N22" s="16">
        <v>838</v>
      </c>
      <c r="O22" s="30"/>
    </row>
    <row r="23" spans="2:15" s="4" customFormat="1" x14ac:dyDescent="0.25">
      <c r="B23" s="58"/>
      <c r="C23" s="4">
        <v>68.040000000000006</v>
      </c>
      <c r="D23" s="4">
        <v>64.52</v>
      </c>
      <c r="E23" s="4">
        <v>58.86</v>
      </c>
      <c r="F23" s="4">
        <v>64.09</v>
      </c>
      <c r="G23" s="4">
        <v>68.849999999999994</v>
      </c>
      <c r="H23" s="4">
        <v>76.8</v>
      </c>
      <c r="I23" s="4">
        <v>191.11</v>
      </c>
      <c r="J23" s="4">
        <v>114.81</v>
      </c>
      <c r="K23" s="4">
        <v>151.38999999999999</v>
      </c>
      <c r="L23" s="4">
        <v>82.52</v>
      </c>
      <c r="M23" s="4">
        <v>81.239999999999995</v>
      </c>
      <c r="N23" s="4">
        <v>100.7</v>
      </c>
      <c r="O23" s="28">
        <f>SUM(C23:N23)</f>
        <v>1122.9299999999998</v>
      </c>
    </row>
    <row r="24" spans="2:15" s="16" customFormat="1" x14ac:dyDescent="0.25">
      <c r="B24" s="59" t="s">
        <v>23</v>
      </c>
      <c r="C24" s="15" t="s">
        <v>420</v>
      </c>
      <c r="D24" s="15" t="s">
        <v>430</v>
      </c>
      <c r="E24" s="15" t="s">
        <v>441</v>
      </c>
      <c r="F24" s="15" t="s">
        <v>452</v>
      </c>
      <c r="G24" s="15" t="s">
        <v>462</v>
      </c>
      <c r="H24" s="15" t="s">
        <v>471</v>
      </c>
      <c r="I24" s="15" t="s">
        <v>476</v>
      </c>
      <c r="J24" s="15" t="s">
        <v>488</v>
      </c>
      <c r="K24" s="15">
        <v>4404</v>
      </c>
      <c r="L24" s="15">
        <v>4780</v>
      </c>
      <c r="M24" s="15">
        <v>6011</v>
      </c>
      <c r="N24" s="15">
        <v>5172</v>
      </c>
      <c r="O24" s="30"/>
    </row>
    <row r="25" spans="2:15" s="4" customFormat="1" x14ac:dyDescent="0.25">
      <c r="B25" s="59"/>
      <c r="C25" s="10">
        <v>1011.27</v>
      </c>
      <c r="D25" s="10">
        <v>269.02999999999997</v>
      </c>
      <c r="E25" s="10">
        <v>579.32000000000005</v>
      </c>
      <c r="F25" s="10">
        <v>329.82</v>
      </c>
      <c r="G25" s="10">
        <v>368.52</v>
      </c>
      <c r="H25" s="10">
        <v>559.08000000000004</v>
      </c>
      <c r="I25" s="10">
        <v>654.49</v>
      </c>
      <c r="J25" s="10">
        <v>485.63</v>
      </c>
      <c r="K25" s="10">
        <v>538.14</v>
      </c>
      <c r="L25" s="10">
        <v>425.89</v>
      </c>
      <c r="M25" s="10">
        <v>486.04</v>
      </c>
      <c r="N25" s="10">
        <v>678.34</v>
      </c>
      <c r="O25" s="28">
        <f>SUM(C25:N25)</f>
        <v>6385.5700000000006</v>
      </c>
    </row>
    <row r="26" spans="2:15" s="16" customFormat="1" x14ac:dyDescent="0.25">
      <c r="B26" s="3" t="s">
        <v>394</v>
      </c>
      <c r="C26" s="16" t="s">
        <v>41</v>
      </c>
      <c r="D26" s="16" t="s">
        <v>41</v>
      </c>
      <c r="E26" s="16" t="s">
        <v>41</v>
      </c>
      <c r="F26" s="16" t="s">
        <v>41</v>
      </c>
      <c r="G26" s="16" t="s">
        <v>41</v>
      </c>
      <c r="H26" s="16" t="s">
        <v>41</v>
      </c>
      <c r="I26" s="16" t="s">
        <v>41</v>
      </c>
      <c r="J26" s="16" t="s">
        <v>41</v>
      </c>
      <c r="K26" s="16">
        <v>144</v>
      </c>
      <c r="L26" s="16">
        <v>144</v>
      </c>
      <c r="M26" s="16">
        <v>144</v>
      </c>
      <c r="N26" s="16">
        <v>144</v>
      </c>
      <c r="O26" s="30"/>
    </row>
    <row r="27" spans="2:15" s="4" customFormat="1" x14ac:dyDescent="0.25">
      <c r="B27" s="3" t="s">
        <v>24</v>
      </c>
      <c r="C27" s="4">
        <v>19.579999999999998</v>
      </c>
      <c r="D27" s="4">
        <v>19.579999999999998</v>
      </c>
      <c r="E27" s="4">
        <v>19.8</v>
      </c>
      <c r="F27" s="4">
        <v>19.899999999999999</v>
      </c>
      <c r="G27" s="4">
        <v>19.91</v>
      </c>
      <c r="H27" s="4">
        <v>18.95</v>
      </c>
      <c r="I27" s="4">
        <v>18.02</v>
      </c>
      <c r="J27" s="4">
        <v>22.05</v>
      </c>
      <c r="K27" s="4">
        <v>22.13</v>
      </c>
      <c r="L27" s="4">
        <v>22.16</v>
      </c>
      <c r="M27" s="4">
        <v>22.2</v>
      </c>
      <c r="N27" s="4">
        <v>22.07</v>
      </c>
      <c r="O27" s="28">
        <f>SUM(C27:N27)</f>
        <v>246.34999999999997</v>
      </c>
    </row>
    <row r="28" spans="2:15" s="16" customFormat="1" x14ac:dyDescent="0.25">
      <c r="B28" s="11" t="s">
        <v>394</v>
      </c>
      <c r="C28" s="15" t="s">
        <v>36</v>
      </c>
      <c r="D28" s="15" t="s">
        <v>36</v>
      </c>
      <c r="E28" s="15" t="s">
        <v>36</v>
      </c>
      <c r="F28" s="15" t="s">
        <v>36</v>
      </c>
      <c r="G28" s="15" t="s">
        <v>36</v>
      </c>
      <c r="H28" s="15" t="s">
        <v>36</v>
      </c>
      <c r="I28" s="15" t="s">
        <v>36</v>
      </c>
      <c r="J28" s="15" t="s">
        <v>478</v>
      </c>
      <c r="K28" s="15">
        <v>72</v>
      </c>
      <c r="L28" s="15">
        <v>72</v>
      </c>
      <c r="M28" s="15">
        <v>72</v>
      </c>
      <c r="N28" s="15">
        <v>72</v>
      </c>
      <c r="O28" s="30"/>
    </row>
    <row r="29" spans="2:15" s="4" customFormat="1" x14ac:dyDescent="0.25">
      <c r="B29" s="11" t="s">
        <v>25</v>
      </c>
      <c r="C29" s="10">
        <v>9.7899999999999991</v>
      </c>
      <c r="D29" s="10">
        <v>9.7899999999999991</v>
      </c>
      <c r="E29" s="10">
        <v>9.9</v>
      </c>
      <c r="F29" s="10">
        <v>9.9499999999999993</v>
      </c>
      <c r="G29" s="10">
        <v>9.9499999999999993</v>
      </c>
      <c r="H29" s="10">
        <v>9.4700000000000006</v>
      </c>
      <c r="I29" s="10">
        <v>9.01</v>
      </c>
      <c r="J29" s="10">
        <v>11.04</v>
      </c>
      <c r="K29" s="10">
        <v>11.07</v>
      </c>
      <c r="L29" s="10">
        <v>11.08</v>
      </c>
      <c r="M29" s="10">
        <v>11.1</v>
      </c>
      <c r="N29" s="10">
        <v>11.03</v>
      </c>
      <c r="O29" s="28">
        <f>SUM(C29:N29)</f>
        <v>123.17999999999999</v>
      </c>
    </row>
    <row r="30" spans="2:15" s="16" customFormat="1" x14ac:dyDescent="0.25">
      <c r="B30" s="58" t="s">
        <v>26</v>
      </c>
      <c r="C30" s="16" t="s">
        <v>421</v>
      </c>
      <c r="D30" s="16" t="s">
        <v>431</v>
      </c>
      <c r="E30" s="16" t="s">
        <v>442</v>
      </c>
      <c r="F30" s="16" t="s">
        <v>453</v>
      </c>
      <c r="G30" s="16" t="s">
        <v>463</v>
      </c>
      <c r="H30" s="16" t="s">
        <v>162</v>
      </c>
      <c r="I30" s="16" t="s">
        <v>477</v>
      </c>
      <c r="J30" s="16" t="s">
        <v>489</v>
      </c>
      <c r="K30" s="16">
        <v>6267</v>
      </c>
      <c r="L30" s="16">
        <v>6093</v>
      </c>
      <c r="M30" s="16">
        <v>7955</v>
      </c>
      <c r="N30" s="16">
        <v>6731</v>
      </c>
      <c r="O30" s="30"/>
    </row>
    <row r="31" spans="2:15" s="4" customFormat="1" x14ac:dyDescent="0.25">
      <c r="B31" s="58"/>
      <c r="C31" s="4">
        <v>385</v>
      </c>
      <c r="D31" s="4">
        <v>344.48</v>
      </c>
      <c r="E31" s="4">
        <v>334.18</v>
      </c>
      <c r="F31" s="4">
        <v>362.89</v>
      </c>
      <c r="G31" s="4">
        <v>404.85</v>
      </c>
      <c r="H31" s="4">
        <v>460.28</v>
      </c>
      <c r="I31" s="4">
        <v>431.8</v>
      </c>
      <c r="J31" s="4">
        <v>462.53</v>
      </c>
      <c r="K31" s="4">
        <v>446.9</v>
      </c>
      <c r="L31" s="4">
        <v>437.53</v>
      </c>
      <c r="M31" s="4">
        <v>545.85</v>
      </c>
      <c r="N31" s="4">
        <v>451.99</v>
      </c>
      <c r="O31" s="28">
        <f>SUM(C31:N31)</f>
        <v>5068.2800000000007</v>
      </c>
    </row>
    <row r="32" spans="2:15" s="16" customFormat="1" x14ac:dyDescent="0.25">
      <c r="B32" s="59" t="s">
        <v>27</v>
      </c>
      <c r="C32" s="15" t="s">
        <v>36</v>
      </c>
      <c r="D32" s="15" t="s">
        <v>36</v>
      </c>
      <c r="E32" s="15" t="s">
        <v>36</v>
      </c>
      <c r="F32" s="15" t="s">
        <v>36</v>
      </c>
      <c r="G32" s="15" t="s">
        <v>36</v>
      </c>
      <c r="H32" s="15" t="s">
        <v>36</v>
      </c>
      <c r="I32" s="15" t="s">
        <v>478</v>
      </c>
      <c r="J32" s="15" t="s">
        <v>36</v>
      </c>
      <c r="K32" s="15">
        <v>72</v>
      </c>
      <c r="L32" s="15">
        <v>72</v>
      </c>
      <c r="M32" s="15">
        <v>72</v>
      </c>
      <c r="N32" s="15">
        <v>72</v>
      </c>
      <c r="O32" s="30"/>
    </row>
    <row r="33" spans="2:15" s="4" customFormat="1" x14ac:dyDescent="0.25">
      <c r="B33" s="59"/>
      <c r="C33" s="10">
        <v>9.7899999999999991</v>
      </c>
      <c r="D33" s="10">
        <v>9.7899999999999991</v>
      </c>
      <c r="E33" s="10">
        <v>9.9</v>
      </c>
      <c r="F33" s="10">
        <v>9.9499999999999993</v>
      </c>
      <c r="G33" s="10">
        <v>9.9499999999999993</v>
      </c>
      <c r="H33" s="10">
        <v>9.4700000000000006</v>
      </c>
      <c r="I33" s="10">
        <v>9.01</v>
      </c>
      <c r="J33" s="10">
        <v>11.04</v>
      </c>
      <c r="K33" s="10">
        <v>11.07</v>
      </c>
      <c r="L33" s="10">
        <v>11.08</v>
      </c>
      <c r="M33" s="10">
        <v>11.1</v>
      </c>
      <c r="N33" s="10">
        <v>11.03</v>
      </c>
      <c r="O33" s="28">
        <f>SUM(C33:N33)</f>
        <v>123.17999999999999</v>
      </c>
    </row>
    <row r="34" spans="2:15" s="16" customFormat="1" x14ac:dyDescent="0.25">
      <c r="B34" s="58" t="s">
        <v>28</v>
      </c>
      <c r="C34" s="16" t="s">
        <v>422</v>
      </c>
      <c r="D34" s="16" t="s">
        <v>33</v>
      </c>
      <c r="E34" s="16" t="s">
        <v>33</v>
      </c>
      <c r="F34" s="16" t="s">
        <v>33</v>
      </c>
      <c r="G34" s="16" t="s">
        <v>33</v>
      </c>
      <c r="H34" s="16" t="s">
        <v>33</v>
      </c>
      <c r="I34" s="16" t="s">
        <v>33</v>
      </c>
      <c r="J34" s="16" t="s">
        <v>33</v>
      </c>
      <c r="K34" s="16">
        <v>38</v>
      </c>
      <c r="L34" s="16">
        <v>38</v>
      </c>
      <c r="M34" s="16">
        <v>38</v>
      </c>
      <c r="N34" s="16">
        <v>38</v>
      </c>
      <c r="O34" s="30"/>
    </row>
    <row r="35" spans="2:15" s="4" customFormat="1" x14ac:dyDescent="0.25">
      <c r="B35" s="58"/>
      <c r="C35" s="4">
        <v>5.92</v>
      </c>
      <c r="D35" s="4">
        <v>5.92</v>
      </c>
      <c r="E35" s="4">
        <v>5.94</v>
      </c>
      <c r="F35" s="4">
        <v>6</v>
      </c>
      <c r="G35" s="4">
        <v>6.06</v>
      </c>
      <c r="H35" s="4">
        <v>5.99</v>
      </c>
      <c r="I35" s="4">
        <v>5.59</v>
      </c>
      <c r="J35" s="4">
        <v>6.6</v>
      </c>
      <c r="K35" s="4">
        <v>6.58</v>
      </c>
      <c r="L35" s="4">
        <v>6.6</v>
      </c>
      <c r="M35" s="4">
        <v>6.61</v>
      </c>
      <c r="N35" s="4">
        <v>6.61</v>
      </c>
      <c r="O35" s="28">
        <f>SUM(C35:N35)</f>
        <v>74.42</v>
      </c>
    </row>
    <row r="36" spans="2:15" s="16" customFormat="1" x14ac:dyDescent="0.25">
      <c r="B36" s="59" t="s">
        <v>29</v>
      </c>
      <c r="C36" s="15" t="s">
        <v>422</v>
      </c>
      <c r="D36" s="15" t="s">
        <v>33</v>
      </c>
      <c r="E36" s="15" t="s">
        <v>33</v>
      </c>
      <c r="F36" s="15" t="s">
        <v>33</v>
      </c>
      <c r="G36" s="15" t="s">
        <v>33</v>
      </c>
      <c r="H36" s="15" t="s">
        <v>33</v>
      </c>
      <c r="I36" s="15" t="s">
        <v>33</v>
      </c>
      <c r="J36" s="15" t="s">
        <v>33</v>
      </c>
      <c r="K36" s="15">
        <v>38</v>
      </c>
      <c r="L36" s="15">
        <v>38</v>
      </c>
      <c r="M36" s="15">
        <v>38</v>
      </c>
      <c r="N36" s="15">
        <v>38</v>
      </c>
      <c r="O36" s="30"/>
    </row>
    <row r="37" spans="2:15" s="4" customFormat="1" x14ac:dyDescent="0.25">
      <c r="B37" s="60"/>
      <c r="C37" s="26">
        <v>5.92</v>
      </c>
      <c r="D37" s="26">
        <v>5.92</v>
      </c>
      <c r="E37" s="26">
        <v>5.94</v>
      </c>
      <c r="F37" s="26">
        <v>6</v>
      </c>
      <c r="G37" s="26">
        <v>6.06</v>
      </c>
      <c r="H37" s="26">
        <v>5.99</v>
      </c>
      <c r="I37" s="26">
        <v>5.59</v>
      </c>
      <c r="J37" s="26">
        <v>6.6</v>
      </c>
      <c r="K37" s="26">
        <v>6.58</v>
      </c>
      <c r="L37" s="26">
        <v>6.6</v>
      </c>
      <c r="M37" s="26">
        <v>6.61</v>
      </c>
      <c r="N37" s="26">
        <v>6.61</v>
      </c>
      <c r="O37" s="33">
        <f>SUM(C37:N37)</f>
        <v>74.42</v>
      </c>
    </row>
    <row r="38" spans="2:15" x14ac:dyDescent="0.25">
      <c r="B38" s="61" t="s">
        <v>45</v>
      </c>
      <c r="C38" s="56">
        <f>C7+C9+C11+C13+C15+C17+C19+C21+C23+C25+C27+C29+C31+C33+C35+C37</f>
        <v>14948.410000000003</v>
      </c>
      <c r="D38" s="56">
        <f t="shared" ref="D38:N38" si="0">D7+D9+D11+D13+D15+D17+D19+D21+D23+D25+D27+D29+D31+D33+D35+D37</f>
        <v>12985.940000000002</v>
      </c>
      <c r="E38" s="56">
        <f t="shared" si="0"/>
        <v>13083.54</v>
      </c>
      <c r="F38" s="56">
        <f t="shared" si="0"/>
        <v>12671.87</v>
      </c>
      <c r="G38" s="56">
        <f t="shared" si="0"/>
        <v>12284.22</v>
      </c>
      <c r="H38" s="56">
        <f t="shared" si="0"/>
        <v>13716.530000000002</v>
      </c>
      <c r="I38" s="56">
        <f t="shared" si="0"/>
        <v>13287.85</v>
      </c>
      <c r="J38" s="56">
        <f t="shared" si="0"/>
        <v>13669.35</v>
      </c>
      <c r="K38" s="56">
        <f t="shared" si="0"/>
        <v>13220.359999999997</v>
      </c>
      <c r="L38" s="56">
        <f t="shared" si="0"/>
        <v>12739.27</v>
      </c>
      <c r="M38" s="56">
        <f t="shared" si="0"/>
        <v>14710.740000000003</v>
      </c>
      <c r="N38" s="56">
        <f t="shared" si="0"/>
        <v>14850.520000000002</v>
      </c>
      <c r="O38" s="54">
        <f>SUM(C38:N39)</f>
        <v>162168.6</v>
      </c>
    </row>
    <row r="39" spans="2:15" x14ac:dyDescent="0.25">
      <c r="B39" s="6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</sheetData>
  <mergeCells count="30">
    <mergeCell ref="N38:N39"/>
    <mergeCell ref="O38:O39"/>
    <mergeCell ref="H38:H39"/>
    <mergeCell ref="I38:I39"/>
    <mergeCell ref="J38:J39"/>
    <mergeCell ref="K38:K39"/>
    <mergeCell ref="L38:L39"/>
    <mergeCell ref="M38:M39"/>
    <mergeCell ref="G38:G39"/>
    <mergeCell ref="B30:B31"/>
    <mergeCell ref="B32:B33"/>
    <mergeCell ref="B34:B35"/>
    <mergeCell ref="B36:B37"/>
    <mergeCell ref="B38:B39"/>
    <mergeCell ref="C38:C39"/>
    <mergeCell ref="D38:D39"/>
    <mergeCell ref="E38:E39"/>
    <mergeCell ref="F38:F39"/>
    <mergeCell ref="B24:B25"/>
    <mergeCell ref="B1:D3"/>
    <mergeCell ref="N2:O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4EC3-CEAE-4079-BDD7-998A3C8BC9D7}">
  <dimension ref="B1:O39"/>
  <sheetViews>
    <sheetView view="pageLayout" topLeftCell="A10" zoomScaleNormal="100" workbookViewId="0">
      <selection activeCell="B29" sqref="B29"/>
    </sheetView>
  </sheetViews>
  <sheetFormatPr defaultRowHeight="15" x14ac:dyDescent="0.25"/>
  <cols>
    <col min="1" max="1" width="6.42578125" customWidth="1"/>
    <col min="2" max="2" width="20" style="3" customWidth="1"/>
    <col min="3" max="14" width="14.28515625" customWidth="1"/>
    <col min="15" max="15" width="13.42578125" customWidth="1"/>
  </cols>
  <sheetData>
    <row r="1" spans="2:15" x14ac:dyDescent="0.25">
      <c r="B1" s="62" t="s">
        <v>1</v>
      </c>
      <c r="C1" s="63"/>
      <c r="D1" s="63"/>
    </row>
    <row r="2" spans="2:15" ht="15" customHeight="1" x14ac:dyDescent="0.35">
      <c r="B2" s="63"/>
      <c r="C2" s="63"/>
      <c r="D2" s="63"/>
      <c r="M2" s="12"/>
      <c r="N2" s="64">
        <v>2021</v>
      </c>
      <c r="O2" s="64"/>
    </row>
    <row r="3" spans="2:15" ht="15" customHeight="1" x14ac:dyDescent="0.35">
      <c r="B3" s="63"/>
      <c r="C3" s="63"/>
      <c r="D3" s="63"/>
      <c r="M3" s="12"/>
      <c r="N3" s="64"/>
      <c r="O3" s="64"/>
    </row>
    <row r="4" spans="2:15" ht="16.5" customHeight="1" x14ac:dyDescent="0.45">
      <c r="B4" s="2"/>
      <c r="C4" s="1"/>
      <c r="D4" s="1"/>
    </row>
    <row r="5" spans="2:15" s="7" customFormat="1" ht="15.75" customHeight="1" x14ac:dyDescent="0.25">
      <c r="B5" s="8" t="s">
        <v>0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31</v>
      </c>
    </row>
    <row r="6" spans="2:15" s="14" customFormat="1" ht="18.75" x14ac:dyDescent="0.3">
      <c r="B6" s="58" t="s">
        <v>16</v>
      </c>
      <c r="C6" s="13" t="s">
        <v>40</v>
      </c>
      <c r="D6" s="13" t="s">
        <v>43</v>
      </c>
      <c r="E6" s="13" t="s">
        <v>59</v>
      </c>
      <c r="F6" s="13" t="s">
        <v>73</v>
      </c>
      <c r="G6" s="13" t="s">
        <v>77</v>
      </c>
      <c r="H6" s="13" t="s">
        <v>87</v>
      </c>
      <c r="I6" s="13" t="s">
        <v>105</v>
      </c>
      <c r="J6" s="13" t="s">
        <v>116</v>
      </c>
      <c r="K6" s="13" t="s">
        <v>120</v>
      </c>
      <c r="L6" s="13" t="s">
        <v>130</v>
      </c>
      <c r="M6" s="13" t="s">
        <v>147</v>
      </c>
      <c r="N6" s="13" t="s">
        <v>152</v>
      </c>
      <c r="O6" s="22"/>
    </row>
    <row r="7" spans="2:15" s="5" customFormat="1" x14ac:dyDescent="0.25">
      <c r="B7" s="58"/>
      <c r="C7" s="6">
        <v>2629.92</v>
      </c>
      <c r="D7" s="6">
        <v>1012.99</v>
      </c>
      <c r="E7" s="5">
        <v>2442.9299999999998</v>
      </c>
      <c r="F7" s="5">
        <v>5208.22</v>
      </c>
      <c r="G7" s="5">
        <v>2853.36</v>
      </c>
      <c r="H7" s="5">
        <v>2643.2</v>
      </c>
      <c r="I7" s="5">
        <v>2712.25</v>
      </c>
      <c r="J7" s="5">
        <v>2612.9299999999998</v>
      </c>
      <c r="K7" s="5">
        <v>3888.05</v>
      </c>
      <c r="L7" s="5">
        <v>4234.16</v>
      </c>
      <c r="M7" s="5">
        <v>2743.88</v>
      </c>
      <c r="N7" s="5">
        <v>2545.23</v>
      </c>
      <c r="O7" s="17">
        <f>SUM(C7:N7)</f>
        <v>35527.120000000003</v>
      </c>
    </row>
    <row r="8" spans="2:15" s="16" customFormat="1" x14ac:dyDescent="0.25">
      <c r="B8" s="59" t="s">
        <v>3</v>
      </c>
      <c r="C8" s="15" t="s">
        <v>43</v>
      </c>
      <c r="D8" s="15" t="s">
        <v>63</v>
      </c>
      <c r="E8" s="15" t="s">
        <v>62</v>
      </c>
      <c r="F8" s="15" t="s">
        <v>75</v>
      </c>
      <c r="G8" s="15" t="s">
        <v>78</v>
      </c>
      <c r="H8" s="15" t="s">
        <v>88</v>
      </c>
      <c r="I8" s="15" t="s">
        <v>107</v>
      </c>
      <c r="J8" s="15" t="s">
        <v>118</v>
      </c>
      <c r="K8" s="15" t="s">
        <v>121</v>
      </c>
      <c r="L8" s="15" t="s">
        <v>131</v>
      </c>
      <c r="M8" s="15" t="s">
        <v>149</v>
      </c>
      <c r="N8" s="15" t="s">
        <v>153</v>
      </c>
      <c r="O8" s="18"/>
    </row>
    <row r="9" spans="2:15" s="4" customFormat="1" x14ac:dyDescent="0.25">
      <c r="B9" s="59"/>
      <c r="C9" s="10">
        <v>2654.95</v>
      </c>
      <c r="D9" s="10">
        <v>2898.93</v>
      </c>
      <c r="E9" s="10">
        <v>2896.08</v>
      </c>
      <c r="F9" s="10">
        <v>2712.32</v>
      </c>
      <c r="G9" s="10">
        <v>2214.2600000000002</v>
      </c>
      <c r="H9" s="10">
        <v>2867.85</v>
      </c>
      <c r="I9" s="10">
        <v>2794.16</v>
      </c>
      <c r="J9" s="10">
        <v>2779.01</v>
      </c>
      <c r="K9" s="10">
        <v>2987.75</v>
      </c>
      <c r="L9" s="10">
        <v>2611.34</v>
      </c>
      <c r="M9" s="10">
        <v>2880.48</v>
      </c>
      <c r="N9" s="10">
        <v>3341.45</v>
      </c>
      <c r="O9" s="19">
        <f>SUM(C9:N9)</f>
        <v>33638.579999999994</v>
      </c>
    </row>
    <row r="10" spans="2:15" s="16" customFormat="1" x14ac:dyDescent="0.25">
      <c r="B10" s="58" t="s">
        <v>4</v>
      </c>
      <c r="C10" s="16" t="s">
        <v>32</v>
      </c>
      <c r="D10" s="21" t="s">
        <v>49</v>
      </c>
      <c r="E10" s="16" t="s">
        <v>48</v>
      </c>
      <c r="F10" s="16" t="s">
        <v>67</v>
      </c>
      <c r="G10" s="16" t="s">
        <v>67</v>
      </c>
      <c r="H10" s="16" t="s">
        <v>89</v>
      </c>
      <c r="I10" s="16" t="s">
        <v>99</v>
      </c>
      <c r="J10" s="16" t="s">
        <v>110</v>
      </c>
      <c r="K10" s="16" t="s">
        <v>132</v>
      </c>
      <c r="L10" s="16" t="s">
        <v>142</v>
      </c>
      <c r="M10" s="16" t="s">
        <v>151</v>
      </c>
      <c r="N10" s="16" t="s">
        <v>154</v>
      </c>
      <c r="O10" s="18"/>
    </row>
    <row r="11" spans="2:15" s="4" customFormat="1" x14ac:dyDescent="0.25">
      <c r="B11" s="58"/>
      <c r="C11" s="4">
        <v>5099.8599999999997</v>
      </c>
      <c r="D11" s="4">
        <v>4798.34</v>
      </c>
      <c r="E11" s="4">
        <v>5014.38</v>
      </c>
      <c r="F11" s="4">
        <v>5241.55</v>
      </c>
      <c r="G11" s="4">
        <v>5189.28</v>
      </c>
      <c r="H11" s="4">
        <v>5215.57</v>
      </c>
      <c r="I11" s="4">
        <v>5221.46</v>
      </c>
      <c r="J11" s="4">
        <v>4660.01</v>
      </c>
      <c r="K11" s="4">
        <v>3631.97</v>
      </c>
      <c r="L11" s="4">
        <v>3660.8</v>
      </c>
      <c r="M11" s="4">
        <v>3538.44</v>
      </c>
      <c r="N11" s="4">
        <v>4066.01</v>
      </c>
      <c r="O11" s="19">
        <f>SUM(C11:N11)</f>
        <v>55337.670000000013</v>
      </c>
    </row>
    <row r="12" spans="2:15" s="16" customFormat="1" x14ac:dyDescent="0.25">
      <c r="B12" s="59" t="s">
        <v>17</v>
      </c>
      <c r="C12" s="15" t="s">
        <v>30</v>
      </c>
      <c r="D12" s="15" t="s">
        <v>47</v>
      </c>
      <c r="E12" s="15" t="s">
        <v>46</v>
      </c>
      <c r="F12" s="15" t="s">
        <v>66</v>
      </c>
      <c r="G12" s="15" t="s">
        <v>79</v>
      </c>
      <c r="H12" s="15" t="s">
        <v>90</v>
      </c>
      <c r="I12" s="15" t="s">
        <v>98</v>
      </c>
      <c r="J12" s="15" t="s">
        <v>109</v>
      </c>
      <c r="K12" s="15" t="s">
        <v>122</v>
      </c>
      <c r="L12" s="15" t="s">
        <v>133</v>
      </c>
      <c r="M12" s="15" t="s">
        <v>141</v>
      </c>
      <c r="N12" s="15" t="s">
        <v>155</v>
      </c>
      <c r="O12" s="18"/>
    </row>
    <row r="13" spans="2:15" s="4" customFormat="1" x14ac:dyDescent="0.25">
      <c r="B13" s="59"/>
      <c r="C13" s="10">
        <v>140.41</v>
      </c>
      <c r="D13" s="10">
        <v>162.19999999999999</v>
      </c>
      <c r="E13" s="10">
        <v>96.24</v>
      </c>
      <c r="F13" s="10">
        <v>159.82</v>
      </c>
      <c r="G13" s="10">
        <v>173.8</v>
      </c>
      <c r="H13" s="10">
        <v>171.36</v>
      </c>
      <c r="I13" s="10">
        <v>144.32</v>
      </c>
      <c r="J13" s="10">
        <v>78.989999999999995</v>
      </c>
      <c r="K13" s="10">
        <v>90.62</v>
      </c>
      <c r="L13" s="10">
        <v>167.97</v>
      </c>
      <c r="M13" s="10">
        <v>218.21</v>
      </c>
      <c r="N13" s="10">
        <v>237.07</v>
      </c>
      <c r="O13" s="19">
        <f>SUM(C13:N13)</f>
        <v>1841.0100000000002</v>
      </c>
    </row>
    <row r="14" spans="2:15" s="16" customFormat="1" x14ac:dyDescent="0.25">
      <c r="B14" s="58" t="s">
        <v>18</v>
      </c>
      <c r="C14" s="16" t="s">
        <v>42</v>
      </c>
      <c r="D14" s="16" t="s">
        <v>61</v>
      </c>
      <c r="E14" s="16" t="s">
        <v>60</v>
      </c>
      <c r="F14" s="16" t="s">
        <v>74</v>
      </c>
      <c r="G14" s="16" t="s">
        <v>80</v>
      </c>
      <c r="H14" s="16" t="s">
        <v>91</v>
      </c>
      <c r="I14" s="16" t="s">
        <v>106</v>
      </c>
      <c r="J14" s="16" t="s">
        <v>117</v>
      </c>
      <c r="K14" s="16" t="s">
        <v>123</v>
      </c>
      <c r="L14" s="16" t="s">
        <v>139</v>
      </c>
      <c r="M14" s="16" t="s">
        <v>148</v>
      </c>
      <c r="N14" s="16" t="s">
        <v>156</v>
      </c>
      <c r="O14" s="18"/>
    </row>
    <row r="15" spans="2:15" s="4" customFormat="1" x14ac:dyDescent="0.25">
      <c r="B15" s="58"/>
      <c r="C15" s="4">
        <v>145.18</v>
      </c>
      <c r="D15" s="4">
        <v>155.01</v>
      </c>
      <c r="E15" s="4">
        <v>120.27</v>
      </c>
      <c r="F15" s="4">
        <v>141.46</v>
      </c>
      <c r="G15" s="4">
        <v>217.06</v>
      </c>
      <c r="H15" s="4">
        <v>197.33</v>
      </c>
      <c r="I15" s="4">
        <v>165.55</v>
      </c>
      <c r="J15" s="4">
        <v>110.83</v>
      </c>
      <c r="K15" s="4">
        <v>174.59</v>
      </c>
      <c r="L15" s="4">
        <v>255.3</v>
      </c>
      <c r="M15" s="4">
        <v>154.96</v>
      </c>
      <c r="N15" s="4">
        <v>251.9</v>
      </c>
      <c r="O15" s="19">
        <f>SUM(C15:N15)</f>
        <v>2089.44</v>
      </c>
    </row>
    <row r="16" spans="2:15" s="16" customFormat="1" x14ac:dyDescent="0.25">
      <c r="B16" s="59" t="s">
        <v>19</v>
      </c>
      <c r="C16" s="15" t="s">
        <v>44</v>
      </c>
      <c r="D16" s="15" t="s">
        <v>65</v>
      </c>
      <c r="E16" s="15" t="s">
        <v>64</v>
      </c>
      <c r="F16" s="15" t="s">
        <v>76</v>
      </c>
      <c r="G16" s="15" t="s">
        <v>81</v>
      </c>
      <c r="H16" s="15" t="s">
        <v>92</v>
      </c>
      <c r="I16" s="15" t="s">
        <v>108</v>
      </c>
      <c r="J16" s="15" t="s">
        <v>119</v>
      </c>
      <c r="K16" s="15" t="s">
        <v>124</v>
      </c>
      <c r="L16" s="15" t="s">
        <v>140</v>
      </c>
      <c r="M16" s="15" t="s">
        <v>150</v>
      </c>
      <c r="N16" s="15" t="s">
        <v>157</v>
      </c>
      <c r="O16" s="18"/>
    </row>
    <row r="17" spans="2:15" s="4" customFormat="1" x14ac:dyDescent="0.25">
      <c r="B17" s="59"/>
      <c r="C17" s="10">
        <v>270.93</v>
      </c>
      <c r="D17" s="10">
        <v>268.39</v>
      </c>
      <c r="E17" s="10">
        <v>178.23</v>
      </c>
      <c r="F17" s="10">
        <v>217.04</v>
      </c>
      <c r="G17" s="10">
        <v>508.62</v>
      </c>
      <c r="H17" s="10">
        <v>471.21</v>
      </c>
      <c r="I17" s="10">
        <v>303.72000000000003</v>
      </c>
      <c r="J17" s="10">
        <v>173.11</v>
      </c>
      <c r="K17" s="10">
        <v>345.3</v>
      </c>
      <c r="L17" s="10">
        <v>473.2</v>
      </c>
      <c r="M17" s="10">
        <v>274.35000000000002</v>
      </c>
      <c r="N17" s="10">
        <v>421.21</v>
      </c>
      <c r="O17" s="19">
        <f>SUM(C17:N17)</f>
        <v>3905.3100000000004</v>
      </c>
    </row>
    <row r="18" spans="2:15" s="16" customFormat="1" x14ac:dyDescent="0.25">
      <c r="B18" s="58" t="s">
        <v>20</v>
      </c>
      <c r="C18" s="16" t="s">
        <v>37</v>
      </c>
      <c r="D18" s="16" t="s">
        <v>54</v>
      </c>
      <c r="E18" s="16" t="s">
        <v>53</v>
      </c>
      <c r="F18" s="16" t="s">
        <v>70</v>
      </c>
      <c r="G18" s="16" t="s">
        <v>82</v>
      </c>
      <c r="H18" s="16" t="s">
        <v>93</v>
      </c>
      <c r="I18" s="16" t="s">
        <v>102</v>
      </c>
      <c r="J18" s="16" t="s">
        <v>113</v>
      </c>
      <c r="K18" s="16" t="s">
        <v>125</v>
      </c>
      <c r="L18" s="16" t="s">
        <v>136</v>
      </c>
      <c r="M18" s="16" t="s">
        <v>145</v>
      </c>
      <c r="N18" s="16" t="s">
        <v>158</v>
      </c>
      <c r="O18" s="18"/>
    </row>
    <row r="19" spans="2:15" s="4" customFormat="1" x14ac:dyDescent="0.25">
      <c r="B19" s="58"/>
      <c r="C19" s="4">
        <v>133.04</v>
      </c>
      <c r="D19" s="4">
        <v>60.77</v>
      </c>
      <c r="E19" s="4">
        <v>53.41</v>
      </c>
      <c r="F19" s="4">
        <v>62.95</v>
      </c>
      <c r="G19" s="4">
        <v>92.34</v>
      </c>
      <c r="H19" s="4">
        <v>144.13999999999999</v>
      </c>
      <c r="I19" s="4">
        <v>73.819999999999993</v>
      </c>
      <c r="J19" s="4">
        <v>74.47</v>
      </c>
      <c r="K19" s="4">
        <v>47.08</v>
      </c>
      <c r="L19" s="4">
        <v>55.37</v>
      </c>
      <c r="M19" s="4">
        <v>51.23</v>
      </c>
      <c r="N19" s="4">
        <v>48.09</v>
      </c>
      <c r="O19" s="19">
        <f>SUM(C19:N19)</f>
        <v>896.71000000000015</v>
      </c>
    </row>
    <row r="20" spans="2:15" s="16" customFormat="1" x14ac:dyDescent="0.25">
      <c r="B20" s="59" t="s">
        <v>21</v>
      </c>
      <c r="C20" s="15" t="s">
        <v>38</v>
      </c>
      <c r="D20" s="15" t="s">
        <v>56</v>
      </c>
      <c r="E20" s="15" t="s">
        <v>55</v>
      </c>
      <c r="F20" s="15" t="s">
        <v>71</v>
      </c>
      <c r="G20" s="15" t="s">
        <v>83</v>
      </c>
      <c r="H20" s="15" t="s">
        <v>94</v>
      </c>
      <c r="I20" s="15" t="s">
        <v>103</v>
      </c>
      <c r="J20" s="15" t="s">
        <v>114</v>
      </c>
      <c r="K20" s="15" t="s">
        <v>126</v>
      </c>
      <c r="L20" s="15" t="s">
        <v>137</v>
      </c>
      <c r="M20" s="15" t="s">
        <v>80</v>
      </c>
      <c r="N20" s="15" t="s">
        <v>159</v>
      </c>
      <c r="O20" s="18"/>
    </row>
    <row r="21" spans="2:15" s="4" customFormat="1" x14ac:dyDescent="0.25">
      <c r="B21" s="59"/>
      <c r="C21" s="10">
        <v>147.12</v>
      </c>
      <c r="D21" s="10">
        <v>213.71</v>
      </c>
      <c r="E21" s="10">
        <v>147.94</v>
      </c>
      <c r="F21" s="10">
        <v>149.88</v>
      </c>
      <c r="G21" s="10">
        <v>158.52000000000001</v>
      </c>
      <c r="H21" s="10">
        <v>152.08000000000001</v>
      </c>
      <c r="I21" s="10">
        <v>163.68</v>
      </c>
      <c r="J21" s="10">
        <v>147.15</v>
      </c>
      <c r="K21" s="10">
        <v>158.78</v>
      </c>
      <c r="L21" s="10">
        <v>170.9</v>
      </c>
      <c r="M21" s="10">
        <v>181.71</v>
      </c>
      <c r="N21" s="10">
        <v>206.24</v>
      </c>
      <c r="O21" s="19">
        <f>SUM(C21:N21)</f>
        <v>1997.7100000000003</v>
      </c>
    </row>
    <row r="22" spans="2:15" s="16" customFormat="1" x14ac:dyDescent="0.25">
      <c r="B22" s="58" t="s">
        <v>22</v>
      </c>
      <c r="C22" s="16" t="s">
        <v>39</v>
      </c>
      <c r="D22" s="16" t="s">
        <v>58</v>
      </c>
      <c r="E22" s="16" t="s">
        <v>57</v>
      </c>
      <c r="F22" s="16" t="s">
        <v>72</v>
      </c>
      <c r="G22" s="16" t="s">
        <v>84</v>
      </c>
      <c r="H22" s="16" t="s">
        <v>95</v>
      </c>
      <c r="I22" s="16" t="s">
        <v>104</v>
      </c>
      <c r="J22" s="16" t="s">
        <v>115</v>
      </c>
      <c r="K22" s="16" t="s">
        <v>127</v>
      </c>
      <c r="L22" s="16" t="s">
        <v>138</v>
      </c>
      <c r="M22" s="16" t="s">
        <v>146</v>
      </c>
      <c r="N22" s="16" t="s">
        <v>160</v>
      </c>
      <c r="O22" s="18"/>
    </row>
    <row r="23" spans="2:15" s="4" customFormat="1" x14ac:dyDescent="0.25">
      <c r="B23" s="58"/>
      <c r="C23" s="4">
        <v>60.5</v>
      </c>
      <c r="D23" s="4">
        <v>-31.14</v>
      </c>
      <c r="E23" s="4">
        <v>61.32</v>
      </c>
      <c r="F23" s="4">
        <v>150.75</v>
      </c>
      <c r="G23" s="4">
        <v>60.53</v>
      </c>
      <c r="H23" s="4">
        <v>66.27</v>
      </c>
      <c r="I23" s="4">
        <v>70.95</v>
      </c>
      <c r="J23" s="4">
        <v>67.47</v>
      </c>
      <c r="K23" s="4">
        <v>74.55</v>
      </c>
      <c r="L23" s="4">
        <v>77.63</v>
      </c>
      <c r="M23" s="4">
        <v>73.739999999999995</v>
      </c>
      <c r="N23" s="4">
        <v>78.11</v>
      </c>
      <c r="O23" s="19">
        <f>SUM(C23:N23)</f>
        <v>810.68</v>
      </c>
    </row>
    <row r="24" spans="2:15" s="16" customFormat="1" x14ac:dyDescent="0.25">
      <c r="B24" s="59" t="s">
        <v>23</v>
      </c>
      <c r="C24" s="15" t="s">
        <v>34</v>
      </c>
      <c r="D24" s="15" t="s">
        <v>51</v>
      </c>
      <c r="E24" s="15" t="s">
        <v>50</v>
      </c>
      <c r="F24" s="15" t="s">
        <v>68</v>
      </c>
      <c r="G24" s="15" t="s">
        <v>85</v>
      </c>
      <c r="H24" s="15" t="s">
        <v>96</v>
      </c>
      <c r="I24" s="15" t="s">
        <v>100</v>
      </c>
      <c r="J24" s="15" t="s">
        <v>111</v>
      </c>
      <c r="K24" s="15" t="s">
        <v>128</v>
      </c>
      <c r="L24" s="15" t="s">
        <v>134</v>
      </c>
      <c r="M24" s="15" t="s">
        <v>143</v>
      </c>
      <c r="N24" s="15" t="s">
        <v>161</v>
      </c>
      <c r="O24" s="18"/>
    </row>
    <row r="25" spans="2:15" s="4" customFormat="1" x14ac:dyDescent="0.25">
      <c r="B25" s="59"/>
      <c r="C25" s="10">
        <v>311.39999999999998</v>
      </c>
      <c r="D25" s="10">
        <v>279.60000000000002</v>
      </c>
      <c r="E25" s="10">
        <v>365.21</v>
      </c>
      <c r="F25" s="10">
        <v>240.27</v>
      </c>
      <c r="G25" s="10">
        <v>297.31</v>
      </c>
      <c r="H25" s="10">
        <v>271.2</v>
      </c>
      <c r="I25" s="10">
        <v>312.77</v>
      </c>
      <c r="J25" s="10">
        <v>214.66</v>
      </c>
      <c r="K25" s="10">
        <v>300.29000000000002</v>
      </c>
      <c r="L25" s="10">
        <v>265.58999999999997</v>
      </c>
      <c r="M25" s="10">
        <v>234.17</v>
      </c>
      <c r="N25" s="10">
        <v>295.02</v>
      </c>
      <c r="O25" s="19">
        <f>SUM(C25:N25)</f>
        <v>3387.4900000000002</v>
      </c>
    </row>
    <row r="26" spans="2:15" s="16" customFormat="1" x14ac:dyDescent="0.25">
      <c r="B26" s="23" t="s">
        <v>394</v>
      </c>
      <c r="C26" s="24" t="s">
        <v>41</v>
      </c>
      <c r="D26" s="24" t="s">
        <v>41</v>
      </c>
      <c r="E26" s="24" t="s">
        <v>41</v>
      </c>
      <c r="F26" s="24" t="s">
        <v>41</v>
      </c>
      <c r="G26" s="24" t="s">
        <v>41</v>
      </c>
      <c r="H26" s="24" t="s">
        <v>41</v>
      </c>
      <c r="I26" s="24" t="s">
        <v>41</v>
      </c>
      <c r="J26" s="24" t="s">
        <v>41</v>
      </c>
      <c r="K26" s="24" t="s">
        <v>41</v>
      </c>
      <c r="L26" s="24" t="s">
        <v>41</v>
      </c>
      <c r="M26" s="24" t="s">
        <v>41</v>
      </c>
      <c r="N26" s="24" t="s">
        <v>41</v>
      </c>
      <c r="O26" s="18"/>
    </row>
    <row r="27" spans="2:15" s="4" customFormat="1" x14ac:dyDescent="0.25">
      <c r="B27" s="23" t="s">
        <v>24</v>
      </c>
      <c r="C27" s="25">
        <v>18.82</v>
      </c>
      <c r="D27" s="25">
        <v>18.84</v>
      </c>
      <c r="E27" s="25">
        <v>18.920000000000002</v>
      </c>
      <c r="F27" s="25">
        <v>19.05</v>
      </c>
      <c r="G27" s="25">
        <v>19.22</v>
      </c>
      <c r="H27" s="25">
        <v>19.79</v>
      </c>
      <c r="I27" s="25">
        <v>19.78</v>
      </c>
      <c r="J27" s="25">
        <v>19.78</v>
      </c>
      <c r="K27" s="25">
        <v>19.649999999999999</v>
      </c>
      <c r="L27" s="25">
        <v>19.55</v>
      </c>
      <c r="M27" s="25">
        <v>19.79</v>
      </c>
      <c r="N27" s="25">
        <v>19.55</v>
      </c>
      <c r="O27" s="19">
        <f>SUM(C27:N27)</f>
        <v>232.74</v>
      </c>
    </row>
    <row r="28" spans="2:15" s="16" customFormat="1" x14ac:dyDescent="0.25">
      <c r="B28" s="11" t="s">
        <v>394</v>
      </c>
      <c r="C28" s="15" t="s">
        <v>36</v>
      </c>
      <c r="D28" s="15" t="s">
        <v>36</v>
      </c>
      <c r="E28" s="15" t="s">
        <v>36</v>
      </c>
      <c r="F28" s="15" t="s">
        <v>36</v>
      </c>
      <c r="G28" s="15" t="s">
        <v>36</v>
      </c>
      <c r="H28" s="15" t="s">
        <v>36</v>
      </c>
      <c r="I28" s="15" t="s">
        <v>36</v>
      </c>
      <c r="J28" s="15" t="s">
        <v>36</v>
      </c>
      <c r="K28" s="15" t="s">
        <v>36</v>
      </c>
      <c r="L28" s="15" t="s">
        <v>36</v>
      </c>
      <c r="M28" s="15" t="s">
        <v>36</v>
      </c>
      <c r="N28" s="15" t="s">
        <v>36</v>
      </c>
      <c r="O28" s="18"/>
    </row>
    <row r="29" spans="2:15" s="4" customFormat="1" x14ac:dyDescent="0.25">
      <c r="B29" s="11" t="s">
        <v>25</v>
      </c>
      <c r="C29" s="10">
        <v>9.42</v>
      </c>
      <c r="D29" s="10">
        <v>9.43</v>
      </c>
      <c r="E29" s="10">
        <v>9.4600000000000009</v>
      </c>
      <c r="F29" s="10">
        <v>9.5299999999999994</v>
      </c>
      <c r="G29" s="10">
        <v>9.61</v>
      </c>
      <c r="H29" s="10">
        <v>9.89</v>
      </c>
      <c r="I29" s="10">
        <v>9.89</v>
      </c>
      <c r="J29" s="10">
        <v>9.89</v>
      </c>
      <c r="K29" s="10">
        <v>9.83</v>
      </c>
      <c r="L29" s="10">
        <v>9.7799999999999994</v>
      </c>
      <c r="M29" s="10">
        <v>9.91</v>
      </c>
      <c r="N29" s="10">
        <v>9.7799999999999994</v>
      </c>
      <c r="O29" s="19">
        <f>SUM(C29:N29)</f>
        <v>116.42</v>
      </c>
    </row>
    <row r="30" spans="2:15" s="16" customFormat="1" x14ac:dyDescent="0.25">
      <c r="B30" s="67" t="s">
        <v>26</v>
      </c>
      <c r="C30" s="24" t="s">
        <v>35</v>
      </c>
      <c r="D30" s="24" t="s">
        <v>35</v>
      </c>
      <c r="E30" s="24" t="s">
        <v>52</v>
      </c>
      <c r="F30" s="24" t="s">
        <v>69</v>
      </c>
      <c r="G30" s="24" t="s">
        <v>86</v>
      </c>
      <c r="H30" s="24" t="s">
        <v>97</v>
      </c>
      <c r="I30" s="24" t="s">
        <v>101</v>
      </c>
      <c r="J30" s="24" t="s">
        <v>112</v>
      </c>
      <c r="K30" s="24" t="s">
        <v>129</v>
      </c>
      <c r="L30" s="24" t="s">
        <v>135</v>
      </c>
      <c r="M30" s="24" t="s">
        <v>144</v>
      </c>
      <c r="N30" s="24" t="s">
        <v>162</v>
      </c>
      <c r="O30" s="18"/>
    </row>
    <row r="31" spans="2:15" s="4" customFormat="1" x14ac:dyDescent="0.25">
      <c r="B31" s="67"/>
      <c r="C31" s="25">
        <v>476.48</v>
      </c>
      <c r="D31" s="25">
        <v>485.29</v>
      </c>
      <c r="E31" s="25">
        <v>525.66999999999996</v>
      </c>
      <c r="F31" s="25">
        <v>469.73</v>
      </c>
      <c r="G31" s="25">
        <v>417.47</v>
      </c>
      <c r="H31" s="25">
        <v>417.6</v>
      </c>
      <c r="I31" s="25">
        <v>437.16</v>
      </c>
      <c r="J31" s="25">
        <v>389.31</v>
      </c>
      <c r="K31" s="25">
        <v>405.23</v>
      </c>
      <c r="L31" s="25">
        <v>411.77</v>
      </c>
      <c r="M31" s="25">
        <v>394.12</v>
      </c>
      <c r="N31" s="25">
        <v>437.5</v>
      </c>
      <c r="O31" s="19">
        <f>SUM(C31:N31)</f>
        <v>5267.33</v>
      </c>
    </row>
    <row r="32" spans="2:15" s="16" customFormat="1" x14ac:dyDescent="0.25">
      <c r="B32" s="59" t="s">
        <v>27</v>
      </c>
      <c r="C32" s="15" t="s">
        <v>36</v>
      </c>
      <c r="D32" s="15" t="s">
        <v>36</v>
      </c>
      <c r="E32" s="15" t="s">
        <v>36</v>
      </c>
      <c r="F32" s="15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18"/>
    </row>
    <row r="33" spans="2:15" s="4" customFormat="1" x14ac:dyDescent="0.25">
      <c r="B33" s="59"/>
      <c r="C33" s="10">
        <v>9.42</v>
      </c>
      <c r="D33" s="10">
        <v>9.43</v>
      </c>
      <c r="E33" s="10">
        <v>9.4600000000000009</v>
      </c>
      <c r="F33" s="10">
        <v>9.5299999999999994</v>
      </c>
      <c r="G33" s="10">
        <v>9.61</v>
      </c>
      <c r="H33" s="10">
        <v>9.89</v>
      </c>
      <c r="I33" s="10">
        <v>9.89</v>
      </c>
      <c r="J33" s="10">
        <v>9.89</v>
      </c>
      <c r="K33" s="10">
        <v>9.83</v>
      </c>
      <c r="L33" s="10">
        <v>9.7799999999999994</v>
      </c>
      <c r="M33" s="10">
        <v>9.91</v>
      </c>
      <c r="N33" s="10">
        <v>9.7799999999999994</v>
      </c>
      <c r="O33" s="19">
        <f>SUM(C33:N33)</f>
        <v>116.42</v>
      </c>
    </row>
    <row r="34" spans="2:15" s="16" customFormat="1" x14ac:dyDescent="0.25">
      <c r="B34" s="67" t="s">
        <v>28</v>
      </c>
      <c r="C34" s="24" t="s">
        <v>33</v>
      </c>
      <c r="D34" s="24" t="s">
        <v>33</v>
      </c>
      <c r="E34" s="24" t="s">
        <v>33</v>
      </c>
      <c r="F34" s="24" t="s">
        <v>33</v>
      </c>
      <c r="G34" s="24" t="s">
        <v>33</v>
      </c>
      <c r="H34" s="24" t="s">
        <v>33</v>
      </c>
      <c r="I34" s="24" t="s">
        <v>33</v>
      </c>
      <c r="J34" s="24" t="s">
        <v>33</v>
      </c>
      <c r="K34" s="24" t="s">
        <v>33</v>
      </c>
      <c r="L34" s="24" t="s">
        <v>33</v>
      </c>
      <c r="M34" s="24" t="s">
        <v>33</v>
      </c>
      <c r="N34" s="24" t="s">
        <v>33</v>
      </c>
      <c r="O34" s="18"/>
    </row>
    <row r="35" spans="2:15" s="4" customFormat="1" x14ac:dyDescent="0.25">
      <c r="B35" s="67"/>
      <c r="C35" s="25">
        <v>5.62</v>
      </c>
      <c r="D35" s="25">
        <v>5.62</v>
      </c>
      <c r="E35" s="25">
        <v>5.63</v>
      </c>
      <c r="F35" s="25">
        <v>5.63</v>
      </c>
      <c r="G35" s="25">
        <v>5.69</v>
      </c>
      <c r="H35" s="25">
        <v>5.78</v>
      </c>
      <c r="I35" s="25">
        <v>5.87</v>
      </c>
      <c r="J35" s="25">
        <v>5.86</v>
      </c>
      <c r="K35" s="25">
        <v>5.86</v>
      </c>
      <c r="L35" s="25">
        <v>5.82</v>
      </c>
      <c r="M35" s="25">
        <v>5.79</v>
      </c>
      <c r="N35" s="25">
        <v>5.99</v>
      </c>
      <c r="O35" s="19">
        <f>SUM(C35:N35)</f>
        <v>69.16</v>
      </c>
    </row>
    <row r="36" spans="2:15" s="16" customFormat="1" x14ac:dyDescent="0.25">
      <c r="B36" s="59" t="s">
        <v>29</v>
      </c>
      <c r="C36" s="15" t="s">
        <v>33</v>
      </c>
      <c r="D36" s="15" t="s">
        <v>33</v>
      </c>
      <c r="E36" s="15" t="s">
        <v>33</v>
      </c>
      <c r="F36" s="15" t="s">
        <v>33</v>
      </c>
      <c r="G36" s="15" t="s">
        <v>33</v>
      </c>
      <c r="H36" s="15" t="s">
        <v>33</v>
      </c>
      <c r="I36" s="15" t="s">
        <v>33</v>
      </c>
      <c r="J36" s="15" t="s">
        <v>33</v>
      </c>
      <c r="K36" s="15" t="s">
        <v>33</v>
      </c>
      <c r="L36" s="15" t="s">
        <v>33</v>
      </c>
      <c r="M36" s="15" t="s">
        <v>33</v>
      </c>
      <c r="N36" s="15" t="s">
        <v>33</v>
      </c>
      <c r="O36" s="18"/>
    </row>
    <row r="37" spans="2:15" s="4" customFormat="1" x14ac:dyDescent="0.25">
      <c r="B37" s="60"/>
      <c r="C37" s="26">
        <v>5.62</v>
      </c>
      <c r="D37" s="26">
        <v>5.62</v>
      </c>
      <c r="E37" s="26">
        <v>5.63</v>
      </c>
      <c r="F37" s="26">
        <v>5.63</v>
      </c>
      <c r="G37" s="26">
        <v>5.69</v>
      </c>
      <c r="H37" s="26">
        <v>5.78</v>
      </c>
      <c r="I37" s="26">
        <v>5.87</v>
      </c>
      <c r="J37" s="26">
        <v>5.86</v>
      </c>
      <c r="K37" s="26">
        <v>5.86</v>
      </c>
      <c r="L37" s="26">
        <v>5.82</v>
      </c>
      <c r="M37" s="26">
        <v>5.79</v>
      </c>
      <c r="N37" s="26">
        <v>5.99</v>
      </c>
      <c r="O37" s="20">
        <f>SUM(C37:N37)</f>
        <v>69.16</v>
      </c>
    </row>
    <row r="38" spans="2:15" x14ac:dyDescent="0.25">
      <c r="B38" s="68" t="s">
        <v>45</v>
      </c>
      <c r="C38" s="65">
        <f t="shared" ref="C38:J38" si="0">C7+C9+C11+C13+C15+C17+C19+C21+C23+C25+C27+C29+C31+C33+C35+C37</f>
        <v>12118.690000000002</v>
      </c>
      <c r="D38" s="65">
        <f t="shared" si="0"/>
        <v>10353.030000000004</v>
      </c>
      <c r="E38" s="65">
        <f t="shared" si="0"/>
        <v>11950.779999999995</v>
      </c>
      <c r="F38" s="65">
        <f t="shared" si="0"/>
        <v>14803.359999999999</v>
      </c>
      <c r="G38" s="65">
        <f t="shared" si="0"/>
        <v>12232.370000000003</v>
      </c>
      <c r="H38" s="65">
        <f t="shared" si="0"/>
        <v>12668.94</v>
      </c>
      <c r="I38" s="65">
        <f t="shared" si="0"/>
        <v>12451.14</v>
      </c>
      <c r="J38" s="65">
        <f t="shared" si="0"/>
        <v>11359.22</v>
      </c>
      <c r="K38" s="65">
        <f>K7+K9+K13+K15+K17+K19+K21+K23+K25+K27+K29+K31+K33+K35+K37+K11</f>
        <v>12155.24</v>
      </c>
      <c r="L38" s="65">
        <f>L7+L9+L11+L13+L15+L17+L19+L21+L23+L25+L27+L29+L31+L33+L35+L37</f>
        <v>12434.779999999999</v>
      </c>
      <c r="M38" s="65">
        <f>M7+M9+M11+M13+M15+M17+M19+M21+M23+M25+M27+M29+M31+M33+M35+M37</f>
        <v>10796.480000000001</v>
      </c>
      <c r="N38" s="69">
        <f>N7+N9+N11+N13+N15+N17+N19+N21+N23+N25+N27+N29+N31+N33+N35+N37</f>
        <v>11978.92</v>
      </c>
      <c r="O38" s="71">
        <f>SUM(C38:N39)</f>
        <v>145302.95000000001</v>
      </c>
    </row>
    <row r="39" spans="2:15" x14ac:dyDescent="0.25">
      <c r="B39" s="6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70"/>
      <c r="O39" s="72"/>
    </row>
  </sheetData>
  <mergeCells count="30">
    <mergeCell ref="M38:M39"/>
    <mergeCell ref="N38:N39"/>
    <mergeCell ref="O38:O39"/>
    <mergeCell ref="G38:G39"/>
    <mergeCell ref="H38:H39"/>
    <mergeCell ref="I38:I39"/>
    <mergeCell ref="J38:J39"/>
    <mergeCell ref="K38:K39"/>
    <mergeCell ref="L38:L39"/>
    <mergeCell ref="F38:F39"/>
    <mergeCell ref="B24:B25"/>
    <mergeCell ref="B30:B31"/>
    <mergeCell ref="B32:B33"/>
    <mergeCell ref="B34:B35"/>
    <mergeCell ref="B36:B37"/>
    <mergeCell ref="B38:B39"/>
    <mergeCell ref="C38:C39"/>
    <mergeCell ref="D38:D39"/>
    <mergeCell ref="E38:E39"/>
    <mergeCell ref="B14:B15"/>
    <mergeCell ref="B16:B17"/>
    <mergeCell ref="B18:B19"/>
    <mergeCell ref="B20:B21"/>
    <mergeCell ref="B22:B23"/>
    <mergeCell ref="B12:B13"/>
    <mergeCell ref="B1:D3"/>
    <mergeCell ref="N2:O3"/>
    <mergeCell ref="B6:B7"/>
    <mergeCell ref="B8:B9"/>
    <mergeCell ref="B10:B11"/>
  </mergeCells>
  <pageMargins left="0.7" right="0.7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E2D8-6E25-4648-AEA7-E248638FAC71}">
  <sheetPr>
    <pageSetUpPr fitToPage="1"/>
  </sheetPr>
  <dimension ref="B1:O39"/>
  <sheetViews>
    <sheetView topLeftCell="A5" zoomScaleNormal="100" workbookViewId="0">
      <selection activeCell="C36" sqref="C36"/>
    </sheetView>
  </sheetViews>
  <sheetFormatPr defaultRowHeight="15" x14ac:dyDescent="0.25"/>
  <cols>
    <col min="1" max="1" width="6.42578125" customWidth="1"/>
    <col min="2" max="2" width="20" style="3" customWidth="1"/>
    <col min="3" max="14" width="14.28515625" customWidth="1"/>
    <col min="15" max="15" width="13.42578125" customWidth="1"/>
  </cols>
  <sheetData>
    <row r="1" spans="2:15" x14ac:dyDescent="0.25">
      <c r="B1" s="62" t="s">
        <v>1</v>
      </c>
      <c r="C1" s="63"/>
      <c r="D1" s="63"/>
    </row>
    <row r="2" spans="2:15" ht="15" customHeight="1" x14ac:dyDescent="0.35">
      <c r="B2" s="63"/>
      <c r="C2" s="63"/>
      <c r="D2" s="63"/>
      <c r="M2" s="12"/>
      <c r="N2" s="64">
        <v>2020</v>
      </c>
      <c r="O2" s="64"/>
    </row>
    <row r="3" spans="2:15" ht="15" customHeight="1" x14ac:dyDescent="0.35">
      <c r="B3" s="63"/>
      <c r="C3" s="63"/>
      <c r="D3" s="63"/>
      <c r="M3" s="12"/>
      <c r="N3" s="64"/>
      <c r="O3" s="64"/>
    </row>
    <row r="4" spans="2:15" ht="16.5" customHeight="1" x14ac:dyDescent="0.45">
      <c r="B4" s="2"/>
      <c r="C4" s="1"/>
      <c r="D4" s="1"/>
    </row>
    <row r="5" spans="2:15" s="7" customFormat="1" ht="15.75" customHeight="1" x14ac:dyDescent="0.25">
      <c r="B5" s="8" t="s">
        <v>0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31</v>
      </c>
    </row>
    <row r="6" spans="2:15" s="32" customFormat="1" ht="18.75" x14ac:dyDescent="0.3">
      <c r="B6" s="58" t="s">
        <v>16</v>
      </c>
      <c r="C6" s="29" t="s">
        <v>164</v>
      </c>
      <c r="D6" s="29" t="s">
        <v>173</v>
      </c>
      <c r="E6" s="29" t="s">
        <v>184</v>
      </c>
      <c r="F6" s="29" t="s">
        <v>197</v>
      </c>
      <c r="G6" s="29" t="s">
        <v>208</v>
      </c>
      <c r="H6" s="29" t="s">
        <v>208</v>
      </c>
      <c r="I6" s="29" t="s">
        <v>228</v>
      </c>
      <c r="J6" s="29" t="s">
        <v>238</v>
      </c>
      <c r="K6" s="29" t="s">
        <v>248</v>
      </c>
      <c r="L6" s="29" t="s">
        <v>260</v>
      </c>
      <c r="M6" s="29" t="s">
        <v>269</v>
      </c>
      <c r="N6" s="29" t="s">
        <v>197</v>
      </c>
      <c r="O6" s="31"/>
    </row>
    <row r="7" spans="2:15" s="5" customFormat="1" x14ac:dyDescent="0.25">
      <c r="B7" s="58"/>
      <c r="C7" s="6">
        <v>3809.99</v>
      </c>
      <c r="D7" s="6">
        <v>3650.5</v>
      </c>
      <c r="E7" s="5">
        <v>3637.43</v>
      </c>
      <c r="F7" s="5">
        <v>4114.99</v>
      </c>
      <c r="G7" s="5">
        <v>470.5</v>
      </c>
      <c r="H7" s="5">
        <v>472.32</v>
      </c>
      <c r="I7" s="5">
        <v>527.13</v>
      </c>
      <c r="J7" s="5">
        <v>1023.09</v>
      </c>
      <c r="K7" s="5">
        <v>1766.11</v>
      </c>
      <c r="L7" s="5">
        <v>1666.72</v>
      </c>
      <c r="M7" s="5">
        <v>2430.52</v>
      </c>
      <c r="N7" s="5">
        <v>3070.83</v>
      </c>
      <c r="O7" s="27">
        <f>SUM(C7:N7)</f>
        <v>26640.130000000005</v>
      </c>
    </row>
    <row r="8" spans="2:15" s="16" customFormat="1" x14ac:dyDescent="0.25">
      <c r="B8" s="59" t="s">
        <v>3</v>
      </c>
      <c r="C8" s="15" t="s">
        <v>163</v>
      </c>
      <c r="D8" s="15" t="s">
        <v>174</v>
      </c>
      <c r="E8" s="15" t="s">
        <v>185</v>
      </c>
      <c r="F8" s="15" t="s">
        <v>198</v>
      </c>
      <c r="G8" s="15" t="s">
        <v>209</v>
      </c>
      <c r="H8" s="15" t="s">
        <v>219</v>
      </c>
      <c r="I8" s="15" t="s">
        <v>229</v>
      </c>
      <c r="J8" s="15" t="s">
        <v>239</v>
      </c>
      <c r="K8" s="15" t="s">
        <v>249</v>
      </c>
      <c r="L8" s="15" t="s">
        <v>261</v>
      </c>
      <c r="M8" s="15" t="s">
        <v>270</v>
      </c>
      <c r="N8" s="15" t="s">
        <v>279</v>
      </c>
      <c r="O8" s="30"/>
    </row>
    <row r="9" spans="2:15" s="4" customFormat="1" x14ac:dyDescent="0.25">
      <c r="B9" s="59"/>
      <c r="C9" s="10">
        <v>1330.93</v>
      </c>
      <c r="D9" s="10">
        <v>1305.06</v>
      </c>
      <c r="E9" s="10">
        <v>690.53</v>
      </c>
      <c r="F9" s="10">
        <v>1945.31</v>
      </c>
      <c r="G9" s="10">
        <v>3560.24</v>
      </c>
      <c r="H9" s="10">
        <v>3510.9</v>
      </c>
      <c r="I9" s="10">
        <v>4103.16</v>
      </c>
      <c r="J9" s="10">
        <v>3881.69</v>
      </c>
      <c r="K9" s="10">
        <v>3790.71</v>
      </c>
      <c r="L9" s="10">
        <v>3576.05</v>
      </c>
      <c r="M9" s="10">
        <v>2935.44</v>
      </c>
      <c r="N9" s="10">
        <v>2508.9899999999998</v>
      </c>
      <c r="O9" s="28">
        <f>SUM(C9:N9)</f>
        <v>33139.009999999995</v>
      </c>
    </row>
    <row r="10" spans="2:15" s="16" customFormat="1" x14ac:dyDescent="0.25">
      <c r="B10" s="58" t="s">
        <v>4</v>
      </c>
      <c r="C10" s="16" t="s">
        <v>165</v>
      </c>
      <c r="D10" s="16" t="s">
        <v>175</v>
      </c>
      <c r="E10" s="16" t="s">
        <v>186</v>
      </c>
      <c r="F10" s="16" t="s">
        <v>199</v>
      </c>
      <c r="G10" s="16" t="s">
        <v>210</v>
      </c>
      <c r="H10" s="16" t="s">
        <v>220</v>
      </c>
      <c r="I10" s="16" t="s">
        <v>49</v>
      </c>
      <c r="J10" s="16" t="s">
        <v>240</v>
      </c>
      <c r="K10" s="16" t="s">
        <v>250</v>
      </c>
      <c r="L10" s="16" t="s">
        <v>110</v>
      </c>
      <c r="M10" s="16" t="s">
        <v>271</v>
      </c>
      <c r="N10" s="16" t="s">
        <v>280</v>
      </c>
      <c r="O10" s="30"/>
    </row>
    <row r="11" spans="2:15" s="4" customFormat="1" x14ac:dyDescent="0.25">
      <c r="B11" s="58"/>
      <c r="C11" s="4">
        <v>4691.01</v>
      </c>
      <c r="D11" s="4">
        <v>4718.53</v>
      </c>
      <c r="E11" s="4">
        <v>4645.62</v>
      </c>
      <c r="F11" s="4">
        <v>5042.3900000000003</v>
      </c>
      <c r="G11" s="4">
        <v>4776.8100000000004</v>
      </c>
      <c r="H11" s="4">
        <v>4691.1499999999996</v>
      </c>
      <c r="I11" s="4">
        <v>4718.55</v>
      </c>
      <c r="J11" s="4">
        <v>4617.0200000000004</v>
      </c>
      <c r="K11" s="4">
        <v>4744.7299999999996</v>
      </c>
      <c r="L11" s="4">
        <v>4668.6099999999997</v>
      </c>
      <c r="M11" s="4">
        <v>4956.5</v>
      </c>
      <c r="N11" s="4">
        <v>5699.63</v>
      </c>
      <c r="O11" s="28">
        <f>SUM(C11:N11)</f>
        <v>57970.549999999996</v>
      </c>
    </row>
    <row r="12" spans="2:15" s="16" customFormat="1" x14ac:dyDescent="0.25">
      <c r="B12" s="59" t="s">
        <v>17</v>
      </c>
      <c r="C12" s="15" t="s">
        <v>74</v>
      </c>
      <c r="D12" s="15" t="s">
        <v>176</v>
      </c>
      <c r="E12" s="15" t="s">
        <v>187</v>
      </c>
      <c r="F12" s="15" t="s">
        <v>200</v>
      </c>
      <c r="G12" s="15" t="s">
        <v>211</v>
      </c>
      <c r="H12" s="15" t="s">
        <v>221</v>
      </c>
      <c r="I12" s="15" t="s">
        <v>230</v>
      </c>
      <c r="J12" s="15" t="s">
        <v>241</v>
      </c>
      <c r="K12" s="15" t="s">
        <v>251</v>
      </c>
      <c r="L12" s="15" t="s">
        <v>262</v>
      </c>
      <c r="M12" s="15" t="s">
        <v>272</v>
      </c>
      <c r="N12" s="15" t="s">
        <v>281</v>
      </c>
      <c r="O12" s="30"/>
    </row>
    <row r="13" spans="2:15" s="4" customFormat="1" x14ac:dyDescent="0.25">
      <c r="B13" s="59"/>
      <c r="C13" s="10">
        <v>119.62</v>
      </c>
      <c r="D13" s="10">
        <v>84.91</v>
      </c>
      <c r="E13" s="10">
        <v>88.28</v>
      </c>
      <c r="F13" s="10">
        <v>92</v>
      </c>
      <c r="G13" s="10">
        <v>140.77000000000001</v>
      </c>
      <c r="H13" s="10">
        <v>127.44</v>
      </c>
      <c r="I13" s="10">
        <v>155.59</v>
      </c>
      <c r="J13" s="10">
        <v>75.63</v>
      </c>
      <c r="K13" s="10">
        <v>153.58000000000001</v>
      </c>
      <c r="L13" s="10">
        <v>127.19</v>
      </c>
      <c r="M13" s="10">
        <v>73.27</v>
      </c>
      <c r="N13" s="10">
        <v>114.73</v>
      </c>
      <c r="O13" s="28">
        <f>SUM(C13:N13)</f>
        <v>1353.01</v>
      </c>
    </row>
    <row r="14" spans="2:15" s="16" customFormat="1" x14ac:dyDescent="0.25">
      <c r="B14" s="58" t="s">
        <v>18</v>
      </c>
      <c r="C14" s="16" t="s">
        <v>166</v>
      </c>
      <c r="D14" s="16" t="s">
        <v>177</v>
      </c>
      <c r="E14" s="16" t="s">
        <v>188</v>
      </c>
      <c r="F14" s="16" t="s">
        <v>201</v>
      </c>
      <c r="G14" s="16" t="s">
        <v>212</v>
      </c>
      <c r="H14" s="16" t="s">
        <v>74</v>
      </c>
      <c r="I14" s="16" t="s">
        <v>231</v>
      </c>
      <c r="J14" s="16" t="s">
        <v>242</v>
      </c>
      <c r="K14" s="16" t="s">
        <v>252</v>
      </c>
      <c r="L14" s="16" t="s">
        <v>263</v>
      </c>
      <c r="M14" s="16" t="s">
        <v>273</v>
      </c>
      <c r="N14" s="16" t="s">
        <v>282</v>
      </c>
      <c r="O14" s="30"/>
    </row>
    <row r="15" spans="2:15" s="4" customFormat="1" x14ac:dyDescent="0.25">
      <c r="B15" s="58"/>
      <c r="C15" s="4">
        <v>176.15</v>
      </c>
      <c r="D15" s="4">
        <v>155.65</v>
      </c>
      <c r="E15" s="4">
        <v>214.87</v>
      </c>
      <c r="F15" s="4">
        <v>266.18</v>
      </c>
      <c r="G15" s="4">
        <v>191.68</v>
      </c>
      <c r="H15" s="4">
        <v>179.96</v>
      </c>
      <c r="I15" s="4">
        <v>282.77999999999997</v>
      </c>
      <c r="J15" s="4">
        <v>92</v>
      </c>
      <c r="K15" s="4">
        <v>188.48</v>
      </c>
      <c r="L15" s="4">
        <v>137.44999999999999</v>
      </c>
      <c r="M15" s="4">
        <v>106.15</v>
      </c>
      <c r="N15" s="4">
        <v>162.58000000000001</v>
      </c>
      <c r="O15" s="28">
        <f>SUM(C15:N15)</f>
        <v>2153.9300000000003</v>
      </c>
    </row>
    <row r="16" spans="2:15" s="16" customFormat="1" x14ac:dyDescent="0.25">
      <c r="B16" s="59" t="s">
        <v>19</v>
      </c>
      <c r="C16" s="15" t="s">
        <v>167</v>
      </c>
      <c r="D16" s="15" t="s">
        <v>178</v>
      </c>
      <c r="E16" s="15" t="s">
        <v>189</v>
      </c>
      <c r="F16" s="15" t="s">
        <v>202</v>
      </c>
      <c r="G16" s="15" t="s">
        <v>213</v>
      </c>
      <c r="H16" s="15" t="s">
        <v>222</v>
      </c>
      <c r="I16" s="15" t="s">
        <v>232</v>
      </c>
      <c r="J16" s="15" t="s">
        <v>243</v>
      </c>
      <c r="K16" s="15" t="s">
        <v>253</v>
      </c>
      <c r="L16" s="15" t="s">
        <v>264</v>
      </c>
      <c r="M16" s="15" t="s">
        <v>274</v>
      </c>
      <c r="N16" s="15" t="s">
        <v>283</v>
      </c>
      <c r="O16" s="30"/>
    </row>
    <row r="17" spans="2:15" s="4" customFormat="1" x14ac:dyDescent="0.25">
      <c r="B17" s="59"/>
      <c r="C17" s="10">
        <v>351.52</v>
      </c>
      <c r="D17" s="10">
        <v>318.48</v>
      </c>
      <c r="E17" s="10">
        <v>320.18</v>
      </c>
      <c r="F17" s="10">
        <v>240.37</v>
      </c>
      <c r="G17" s="10">
        <v>284.20999999999998</v>
      </c>
      <c r="H17" s="10">
        <v>407.64</v>
      </c>
      <c r="I17" s="10">
        <v>427.04</v>
      </c>
      <c r="J17" s="10">
        <v>145.71</v>
      </c>
      <c r="K17" s="10">
        <v>449.36</v>
      </c>
      <c r="L17" s="10">
        <v>192.77</v>
      </c>
      <c r="M17" s="10">
        <v>146.76</v>
      </c>
      <c r="N17" s="10">
        <v>284.02</v>
      </c>
      <c r="O17" s="28">
        <f>SUM(C17:N17)</f>
        <v>3568.06</v>
      </c>
    </row>
    <row r="18" spans="2:15" s="16" customFormat="1" x14ac:dyDescent="0.25">
      <c r="B18" s="58" t="s">
        <v>20</v>
      </c>
      <c r="C18" s="16" t="s">
        <v>168</v>
      </c>
      <c r="D18" s="16" t="s">
        <v>179</v>
      </c>
      <c r="E18" s="16" t="s">
        <v>190</v>
      </c>
      <c r="F18" s="16" t="s">
        <v>203</v>
      </c>
      <c r="G18" s="16" t="s">
        <v>214</v>
      </c>
      <c r="H18" s="16" t="s">
        <v>223</v>
      </c>
      <c r="I18" s="16" t="s">
        <v>233</v>
      </c>
      <c r="J18" s="16" t="s">
        <v>244</v>
      </c>
      <c r="K18" s="16" t="s">
        <v>254</v>
      </c>
      <c r="L18" s="16" t="s">
        <v>265</v>
      </c>
      <c r="M18" s="16" t="s">
        <v>275</v>
      </c>
      <c r="N18" s="16" t="s">
        <v>284</v>
      </c>
      <c r="O18" s="30"/>
    </row>
    <row r="19" spans="2:15" s="4" customFormat="1" x14ac:dyDescent="0.25">
      <c r="B19" s="58"/>
      <c r="C19" s="4">
        <v>64.58</v>
      </c>
      <c r="D19" s="4">
        <v>63.68</v>
      </c>
      <c r="E19" s="4">
        <v>113.39</v>
      </c>
      <c r="F19" s="4">
        <v>74.59</v>
      </c>
      <c r="G19" s="4">
        <v>135.13999999999999</v>
      </c>
      <c r="H19" s="4">
        <v>49.17</v>
      </c>
      <c r="I19" s="4">
        <v>71.03</v>
      </c>
      <c r="J19" s="4">
        <v>46.87</v>
      </c>
      <c r="K19" s="4">
        <v>70.95</v>
      </c>
      <c r="L19" s="4">
        <v>82.02</v>
      </c>
      <c r="M19" s="4">
        <v>55.2</v>
      </c>
      <c r="N19" s="4">
        <v>68.11</v>
      </c>
      <c r="O19" s="28">
        <f>SUM(C19:N19)</f>
        <v>894.73000000000013</v>
      </c>
    </row>
    <row r="20" spans="2:15" s="16" customFormat="1" x14ac:dyDescent="0.25">
      <c r="B20" s="59" t="s">
        <v>21</v>
      </c>
      <c r="C20" s="15" t="s">
        <v>169</v>
      </c>
      <c r="D20" s="15" t="s">
        <v>180</v>
      </c>
      <c r="E20" s="15" t="s">
        <v>191</v>
      </c>
      <c r="F20" s="15" t="s">
        <v>204</v>
      </c>
      <c r="G20" s="15" t="s">
        <v>215</v>
      </c>
      <c r="H20" s="15" t="s">
        <v>224</v>
      </c>
      <c r="I20" s="15" t="s">
        <v>234</v>
      </c>
      <c r="J20" s="15" t="s">
        <v>170</v>
      </c>
      <c r="K20" s="15" t="s">
        <v>255</v>
      </c>
      <c r="L20" s="15" t="s">
        <v>55</v>
      </c>
      <c r="M20" s="15" t="s">
        <v>276</v>
      </c>
      <c r="N20" s="15" t="s">
        <v>285</v>
      </c>
      <c r="O20" s="30"/>
    </row>
    <row r="21" spans="2:15" s="4" customFormat="1" x14ac:dyDescent="0.25">
      <c r="B21" s="59"/>
      <c r="C21" s="10">
        <v>160.07</v>
      </c>
      <c r="D21" s="10">
        <v>156.38</v>
      </c>
      <c r="E21" s="10">
        <v>129.21</v>
      </c>
      <c r="F21" s="10">
        <v>147.34</v>
      </c>
      <c r="G21" s="10">
        <v>157.66</v>
      </c>
      <c r="H21" s="10">
        <v>210.04</v>
      </c>
      <c r="I21" s="10">
        <v>156.84</v>
      </c>
      <c r="J21" s="10">
        <v>142.69</v>
      </c>
      <c r="K21" s="10">
        <v>145.29</v>
      </c>
      <c r="L21" s="10">
        <v>160.49</v>
      </c>
      <c r="M21" s="10">
        <v>211.08</v>
      </c>
      <c r="N21" s="10">
        <v>234.76</v>
      </c>
      <c r="O21" s="28">
        <f>SUM(C21:N21)</f>
        <v>2011.85</v>
      </c>
    </row>
    <row r="22" spans="2:15" s="16" customFormat="1" x14ac:dyDescent="0.25">
      <c r="B22" s="58" t="s">
        <v>22</v>
      </c>
      <c r="C22" s="16" t="s">
        <v>170</v>
      </c>
      <c r="D22" s="16" t="s">
        <v>181</v>
      </c>
      <c r="E22" s="16" t="s">
        <v>192</v>
      </c>
      <c r="F22" s="16" t="s">
        <v>205</v>
      </c>
      <c r="G22" s="16" t="s">
        <v>216</v>
      </c>
      <c r="H22" s="16" t="s">
        <v>225</v>
      </c>
      <c r="I22" s="16" t="s">
        <v>235</v>
      </c>
      <c r="J22" s="16" t="s">
        <v>245</v>
      </c>
      <c r="K22" s="16" t="s">
        <v>256</v>
      </c>
      <c r="L22" s="16" t="s">
        <v>266</v>
      </c>
      <c r="M22" s="16" t="s">
        <v>251</v>
      </c>
      <c r="N22" s="16" t="s">
        <v>286</v>
      </c>
      <c r="O22" s="30"/>
    </row>
    <row r="23" spans="2:15" s="4" customFormat="1" x14ac:dyDescent="0.25">
      <c r="B23" s="58"/>
      <c r="C23" s="4">
        <v>105.76</v>
      </c>
      <c r="D23" s="4">
        <v>99.58</v>
      </c>
      <c r="E23" s="4">
        <v>101.68</v>
      </c>
      <c r="F23" s="4">
        <v>99.77</v>
      </c>
      <c r="G23" s="4">
        <v>124.41</v>
      </c>
      <c r="H23" s="4">
        <v>99.66</v>
      </c>
      <c r="I23" s="4">
        <v>61.23</v>
      </c>
      <c r="J23" s="4">
        <v>53.79</v>
      </c>
      <c r="K23" s="4">
        <v>57.82</v>
      </c>
      <c r="L23" s="4">
        <v>58.58</v>
      </c>
      <c r="M23" s="4">
        <v>61.9</v>
      </c>
      <c r="N23" s="4">
        <v>62.82</v>
      </c>
      <c r="O23" s="28">
        <f>SUM(C23:N23)</f>
        <v>987</v>
      </c>
    </row>
    <row r="24" spans="2:15" s="16" customFormat="1" x14ac:dyDescent="0.25">
      <c r="B24" s="59" t="s">
        <v>23</v>
      </c>
      <c r="C24" s="15" t="s">
        <v>171</v>
      </c>
      <c r="D24" s="15" t="s">
        <v>182</v>
      </c>
      <c r="E24" s="15" t="s">
        <v>193</v>
      </c>
      <c r="F24" s="15" t="s">
        <v>206</v>
      </c>
      <c r="G24" s="15" t="s">
        <v>217</v>
      </c>
      <c r="H24" s="15" t="s">
        <v>226</v>
      </c>
      <c r="I24" s="15" t="s">
        <v>236</v>
      </c>
      <c r="J24" s="15" t="s">
        <v>246</v>
      </c>
      <c r="K24" s="15" t="s">
        <v>257</v>
      </c>
      <c r="L24" s="15" t="s">
        <v>267</v>
      </c>
      <c r="M24" s="15" t="s">
        <v>277</v>
      </c>
      <c r="N24" s="15" t="s">
        <v>287</v>
      </c>
      <c r="O24" s="30"/>
    </row>
    <row r="25" spans="2:15" s="4" customFormat="1" x14ac:dyDescent="0.25">
      <c r="B25" s="59"/>
      <c r="C25" s="10">
        <v>394.68</v>
      </c>
      <c r="D25" s="10">
        <v>378.25</v>
      </c>
      <c r="E25" s="10">
        <v>396.5</v>
      </c>
      <c r="F25" s="10">
        <v>391.07</v>
      </c>
      <c r="G25" s="10">
        <v>374.02</v>
      </c>
      <c r="H25" s="10">
        <v>355.8</v>
      </c>
      <c r="I25" s="10">
        <v>382.93</v>
      </c>
      <c r="J25" s="10">
        <v>352.61</v>
      </c>
      <c r="K25" s="10">
        <v>488.24</v>
      </c>
      <c r="L25" s="10">
        <v>398.96</v>
      </c>
      <c r="M25" s="10">
        <v>371.67</v>
      </c>
      <c r="N25" s="10">
        <v>394.78</v>
      </c>
      <c r="O25" s="28">
        <f>SUM(C25:N25)</f>
        <v>4679.51</v>
      </c>
    </row>
    <row r="26" spans="2:15" s="16" customFormat="1" x14ac:dyDescent="0.25">
      <c r="B26" s="3" t="s">
        <v>394</v>
      </c>
      <c r="C26" s="16" t="s">
        <v>41</v>
      </c>
      <c r="D26" s="16" t="s">
        <v>41</v>
      </c>
      <c r="E26" s="16" t="s">
        <v>41</v>
      </c>
      <c r="F26" s="16" t="s">
        <v>41</v>
      </c>
      <c r="G26" s="16" t="s">
        <v>41</v>
      </c>
      <c r="H26" s="16" t="s">
        <v>41</v>
      </c>
      <c r="I26" s="16" t="s">
        <v>41</v>
      </c>
      <c r="J26" s="16" t="s">
        <v>41</v>
      </c>
      <c r="K26" s="16" t="s">
        <v>258</v>
      </c>
      <c r="L26" s="16" t="s">
        <v>41</v>
      </c>
      <c r="M26" s="16" t="s">
        <v>41</v>
      </c>
      <c r="N26" s="16" t="s">
        <v>41</v>
      </c>
      <c r="O26" s="30"/>
    </row>
    <row r="27" spans="2:15" s="4" customFormat="1" x14ac:dyDescent="0.25">
      <c r="B27" s="3" t="s">
        <v>24</v>
      </c>
      <c r="C27" s="4">
        <v>21.51</v>
      </c>
      <c r="D27" s="4">
        <v>21.48</v>
      </c>
      <c r="E27" s="4">
        <v>21.47</v>
      </c>
      <c r="F27" s="4">
        <v>18.66</v>
      </c>
      <c r="G27" s="4">
        <v>18.66</v>
      </c>
      <c r="H27" s="4">
        <v>18.66</v>
      </c>
      <c r="I27" s="4">
        <v>18.66</v>
      </c>
      <c r="J27" s="4">
        <v>18.66</v>
      </c>
      <c r="K27" s="4">
        <v>18.66</v>
      </c>
      <c r="L27" s="4">
        <v>18.77</v>
      </c>
      <c r="M27" s="4">
        <v>18.75</v>
      </c>
      <c r="N27" s="4">
        <v>18.760000000000002</v>
      </c>
      <c r="O27" s="28">
        <f>SUM(C27:N27)</f>
        <v>232.7</v>
      </c>
    </row>
    <row r="28" spans="2:15" s="16" customFormat="1" x14ac:dyDescent="0.25">
      <c r="B28" s="11" t="s">
        <v>394</v>
      </c>
      <c r="C28" s="15" t="s">
        <v>36</v>
      </c>
      <c r="D28" s="15" t="s">
        <v>36</v>
      </c>
      <c r="E28" s="15" t="s">
        <v>36</v>
      </c>
      <c r="F28" s="15" t="s">
        <v>36</v>
      </c>
      <c r="G28" s="15" t="s">
        <v>36</v>
      </c>
      <c r="H28" s="15" t="s">
        <v>36</v>
      </c>
      <c r="I28" s="15" t="s">
        <v>36</v>
      </c>
      <c r="J28" s="15" t="s">
        <v>36</v>
      </c>
      <c r="K28" s="15" t="s">
        <v>36</v>
      </c>
      <c r="L28" s="15" t="s">
        <v>36</v>
      </c>
      <c r="M28" s="15" t="s">
        <v>36</v>
      </c>
      <c r="N28" s="15" t="s">
        <v>36</v>
      </c>
      <c r="O28" s="30"/>
    </row>
    <row r="29" spans="2:15" s="4" customFormat="1" x14ac:dyDescent="0.25">
      <c r="B29" s="11" t="s">
        <v>25</v>
      </c>
      <c r="C29" s="10">
        <v>10.76</v>
      </c>
      <c r="D29" s="10">
        <v>10.74</v>
      </c>
      <c r="E29" s="10">
        <v>10.74</v>
      </c>
      <c r="F29" s="10">
        <v>9.34</v>
      </c>
      <c r="G29" s="10">
        <v>9.33</v>
      </c>
      <c r="H29" s="10">
        <v>9.33</v>
      </c>
      <c r="I29" s="10">
        <v>9.33</v>
      </c>
      <c r="J29" s="10">
        <v>9.33</v>
      </c>
      <c r="K29" s="10">
        <v>9.33</v>
      </c>
      <c r="L29" s="10">
        <v>9.39</v>
      </c>
      <c r="M29" s="10">
        <v>9.3699999999999992</v>
      </c>
      <c r="N29" s="10">
        <v>9.3800000000000008</v>
      </c>
      <c r="O29" s="28">
        <f>SUM(C29:N29)</f>
        <v>116.36999999999999</v>
      </c>
    </row>
    <row r="30" spans="2:15" s="16" customFormat="1" x14ac:dyDescent="0.25">
      <c r="B30" s="58" t="s">
        <v>26</v>
      </c>
      <c r="C30" s="16" t="s">
        <v>172</v>
      </c>
      <c r="D30" s="16" t="s">
        <v>183</v>
      </c>
      <c r="E30" s="16" t="s">
        <v>194</v>
      </c>
      <c r="F30" s="16" t="s">
        <v>207</v>
      </c>
      <c r="G30" s="16" t="s">
        <v>218</v>
      </c>
      <c r="H30" s="16" t="s">
        <v>227</v>
      </c>
      <c r="I30" s="16" t="s">
        <v>237</v>
      </c>
      <c r="J30" s="16" t="s">
        <v>247</v>
      </c>
      <c r="K30" s="16" t="s">
        <v>259</v>
      </c>
      <c r="L30" s="16" t="s">
        <v>268</v>
      </c>
      <c r="M30" s="16" t="s">
        <v>278</v>
      </c>
      <c r="N30" s="16" t="s">
        <v>288</v>
      </c>
      <c r="O30" s="30"/>
    </row>
    <row r="31" spans="2:15" s="4" customFormat="1" x14ac:dyDescent="0.25">
      <c r="B31" s="58"/>
      <c r="C31" s="4">
        <v>426.1</v>
      </c>
      <c r="D31" s="4">
        <v>396.19</v>
      </c>
      <c r="E31" s="4">
        <v>381.13</v>
      </c>
      <c r="F31" s="4">
        <v>426.39</v>
      </c>
      <c r="G31" s="4">
        <v>391.57</v>
      </c>
      <c r="H31" s="4">
        <v>388.67</v>
      </c>
      <c r="I31" s="4">
        <v>456.08</v>
      </c>
      <c r="J31" s="4">
        <v>418.93</v>
      </c>
      <c r="K31" s="4">
        <v>437.19</v>
      </c>
      <c r="L31" s="4">
        <v>433.44</v>
      </c>
      <c r="M31" s="4">
        <v>451.6</v>
      </c>
      <c r="N31" s="4">
        <v>524.85</v>
      </c>
      <c r="O31" s="28">
        <f>SUM(C31:N31)</f>
        <v>5132.1400000000003</v>
      </c>
    </row>
    <row r="32" spans="2:15" s="16" customFormat="1" x14ac:dyDescent="0.25">
      <c r="B32" s="59" t="s">
        <v>27</v>
      </c>
      <c r="C32" s="15" t="s">
        <v>36</v>
      </c>
      <c r="D32" s="15" t="s">
        <v>36</v>
      </c>
      <c r="E32" s="15" t="s">
        <v>36</v>
      </c>
      <c r="F32" s="15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30"/>
    </row>
    <row r="33" spans="2:15" s="4" customFormat="1" x14ac:dyDescent="0.25">
      <c r="B33" s="59"/>
      <c r="C33" s="10">
        <v>10.76</v>
      </c>
      <c r="D33" s="10">
        <v>10.74</v>
      </c>
      <c r="E33" s="10">
        <v>10.74</v>
      </c>
      <c r="F33" s="10">
        <v>9.34</v>
      </c>
      <c r="G33" s="10">
        <v>9.33</v>
      </c>
      <c r="H33" s="10">
        <v>9.33</v>
      </c>
      <c r="I33" s="10">
        <v>9.33</v>
      </c>
      <c r="J33" s="10">
        <v>9.33</v>
      </c>
      <c r="K33" s="10">
        <v>9.33</v>
      </c>
      <c r="L33" s="10">
        <v>9.39</v>
      </c>
      <c r="M33" s="10">
        <v>9.3699999999999992</v>
      </c>
      <c r="N33" s="10">
        <v>9.3800000000000008</v>
      </c>
      <c r="O33" s="28">
        <f>SUM(C33:N33)</f>
        <v>116.36999999999999</v>
      </c>
    </row>
    <row r="34" spans="2:15" s="16" customFormat="1" x14ac:dyDescent="0.25">
      <c r="B34" s="58" t="s">
        <v>28</v>
      </c>
      <c r="C34" s="48" t="s">
        <v>33</v>
      </c>
      <c r="D34" s="49" t="s">
        <v>410</v>
      </c>
      <c r="E34" s="16" t="s">
        <v>195</v>
      </c>
      <c r="F34" s="16" t="s">
        <v>33</v>
      </c>
      <c r="G34" s="16" t="s">
        <v>33</v>
      </c>
      <c r="H34" s="16" t="s">
        <v>33</v>
      </c>
      <c r="I34" s="16" t="s">
        <v>33</v>
      </c>
      <c r="J34" s="16" t="s">
        <v>33</v>
      </c>
      <c r="K34" s="16" t="s">
        <v>33</v>
      </c>
      <c r="L34" s="16" t="s">
        <v>33</v>
      </c>
      <c r="M34" s="16" t="s">
        <v>33</v>
      </c>
      <c r="N34" s="16" t="s">
        <v>33</v>
      </c>
      <c r="O34" s="30"/>
    </row>
    <row r="35" spans="2:15" s="4" customFormat="1" x14ac:dyDescent="0.25">
      <c r="B35" s="58"/>
      <c r="C35" s="4">
        <v>6.91</v>
      </c>
      <c r="D35" s="42">
        <v>2.91</v>
      </c>
      <c r="E35" s="4">
        <v>3.46</v>
      </c>
      <c r="F35" s="4">
        <v>6.53</v>
      </c>
      <c r="G35" s="4">
        <v>5.68</v>
      </c>
      <c r="H35" s="4">
        <v>5.68</v>
      </c>
      <c r="I35" s="4">
        <v>5.57</v>
      </c>
      <c r="J35" s="4">
        <v>5.57</v>
      </c>
      <c r="K35" s="4">
        <v>5.56</v>
      </c>
      <c r="L35" s="4">
        <v>5.57</v>
      </c>
      <c r="M35" s="4">
        <v>5.6</v>
      </c>
      <c r="N35" s="4">
        <v>5.59</v>
      </c>
      <c r="O35" s="28">
        <f>SUM(C35:N35)</f>
        <v>64.63000000000001</v>
      </c>
    </row>
    <row r="36" spans="2:15" s="16" customFormat="1" x14ac:dyDescent="0.25">
      <c r="B36" s="59" t="s">
        <v>29</v>
      </c>
      <c r="C36" s="15" t="s">
        <v>33</v>
      </c>
      <c r="D36" s="39" t="s">
        <v>410</v>
      </c>
      <c r="E36" s="15" t="s">
        <v>196</v>
      </c>
      <c r="F36" s="15" t="s">
        <v>33</v>
      </c>
      <c r="G36" s="15" t="s">
        <v>33</v>
      </c>
      <c r="H36" s="15" t="s">
        <v>33</v>
      </c>
      <c r="I36" s="15" t="s">
        <v>33</v>
      </c>
      <c r="J36" s="15" t="s">
        <v>33</v>
      </c>
      <c r="K36" s="15" t="s">
        <v>33</v>
      </c>
      <c r="L36" s="15" t="s">
        <v>33</v>
      </c>
      <c r="M36" s="15" t="s">
        <v>33</v>
      </c>
      <c r="N36" s="15" t="s">
        <v>33</v>
      </c>
      <c r="O36" s="30"/>
    </row>
    <row r="37" spans="2:15" s="4" customFormat="1" x14ac:dyDescent="0.25">
      <c r="B37" s="60"/>
      <c r="C37" s="26">
        <v>6.91</v>
      </c>
      <c r="D37" s="43">
        <v>2.91</v>
      </c>
      <c r="E37" s="26">
        <v>3.39</v>
      </c>
      <c r="F37" s="26">
        <v>6.41</v>
      </c>
      <c r="G37" s="26">
        <v>5.57</v>
      </c>
      <c r="H37" s="26">
        <v>5.57</v>
      </c>
      <c r="I37" s="26">
        <v>5.57</v>
      </c>
      <c r="J37" s="26">
        <v>5.57</v>
      </c>
      <c r="K37" s="26">
        <v>5.56</v>
      </c>
      <c r="L37" s="26">
        <v>5.57</v>
      </c>
      <c r="M37" s="26">
        <v>5.6</v>
      </c>
      <c r="N37" s="26">
        <v>5.59</v>
      </c>
      <c r="O37" s="33">
        <f>SUM(C37:N37)</f>
        <v>64.22</v>
      </c>
    </row>
    <row r="38" spans="2:15" x14ac:dyDescent="0.25">
      <c r="B38" s="61" t="s">
        <v>45</v>
      </c>
      <c r="C38" s="56">
        <f>C7+C9+C11+C13+C15+C17+C19+C21+C23+C25+C27+C29+C31+C33+C35+C37</f>
        <v>11687.260000000002</v>
      </c>
      <c r="D38" s="56">
        <f t="shared" ref="D38:N38" si="0">D7+D9+D11+D13+D15+D17+D19+D21+D23+D25+D27+D29+D31+D33+D35+D37</f>
        <v>11375.989999999998</v>
      </c>
      <c r="E38" s="56">
        <f t="shared" si="0"/>
        <v>10768.619999999997</v>
      </c>
      <c r="F38" s="56">
        <f t="shared" si="0"/>
        <v>12890.68</v>
      </c>
      <c r="G38" s="56">
        <f t="shared" si="0"/>
        <v>10655.579999999998</v>
      </c>
      <c r="H38" s="56">
        <f t="shared" si="0"/>
        <v>10541.319999999998</v>
      </c>
      <c r="I38" s="56">
        <f t="shared" si="0"/>
        <v>11390.820000000002</v>
      </c>
      <c r="J38" s="56">
        <f t="shared" si="0"/>
        <v>10898.49</v>
      </c>
      <c r="K38" s="56">
        <f t="shared" si="0"/>
        <v>12340.9</v>
      </c>
      <c r="L38" s="56">
        <f t="shared" si="0"/>
        <v>11550.970000000001</v>
      </c>
      <c r="M38" s="56">
        <f t="shared" si="0"/>
        <v>11848.780000000002</v>
      </c>
      <c r="N38" s="56">
        <f t="shared" si="0"/>
        <v>13174.800000000001</v>
      </c>
      <c r="O38" s="54">
        <f>SUM(C38:N39)</f>
        <v>139124.21</v>
      </c>
    </row>
    <row r="39" spans="2:15" x14ac:dyDescent="0.25">
      <c r="B39" s="6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</sheetData>
  <mergeCells count="30">
    <mergeCell ref="N38:N39"/>
    <mergeCell ref="O38:O39"/>
    <mergeCell ref="H38:H39"/>
    <mergeCell ref="I38:I39"/>
    <mergeCell ref="J38:J39"/>
    <mergeCell ref="K38:K39"/>
    <mergeCell ref="L38:L39"/>
    <mergeCell ref="M38:M39"/>
    <mergeCell ref="G38:G39"/>
    <mergeCell ref="B30:B31"/>
    <mergeCell ref="B32:B33"/>
    <mergeCell ref="B34:B35"/>
    <mergeCell ref="B36:B37"/>
    <mergeCell ref="B38:B39"/>
    <mergeCell ref="C38:C39"/>
    <mergeCell ref="D38:D39"/>
    <mergeCell ref="E38:E39"/>
    <mergeCell ref="F38:F39"/>
    <mergeCell ref="B24:B25"/>
    <mergeCell ref="B1:D3"/>
    <mergeCell ref="N2:O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74D9-23F9-45DB-A14A-80042EEFE6C5}">
  <sheetPr>
    <pageSetUpPr fitToPage="1"/>
  </sheetPr>
  <dimension ref="B1:O39"/>
  <sheetViews>
    <sheetView topLeftCell="A4" zoomScaleNormal="100" workbookViewId="0">
      <selection activeCell="K38" sqref="K38:K39"/>
    </sheetView>
  </sheetViews>
  <sheetFormatPr defaultRowHeight="15" x14ac:dyDescent="0.25"/>
  <cols>
    <col min="1" max="1" width="6.42578125" customWidth="1"/>
    <col min="2" max="2" width="20" style="3" customWidth="1"/>
    <col min="3" max="14" width="14.28515625" customWidth="1"/>
    <col min="15" max="15" width="13.42578125" customWidth="1"/>
    <col min="17" max="17" width="10.5703125" bestFit="1" customWidth="1"/>
  </cols>
  <sheetData>
    <row r="1" spans="2:15" ht="15" customHeight="1" x14ac:dyDescent="0.45">
      <c r="B1" s="44"/>
      <c r="C1" s="45"/>
      <c r="D1" s="45"/>
      <c r="F1" s="75" t="s">
        <v>349</v>
      </c>
      <c r="G1" s="76"/>
      <c r="H1" s="77"/>
      <c r="I1" s="78" t="s">
        <v>350</v>
      </c>
      <c r="J1" s="75"/>
      <c r="K1" s="75"/>
    </row>
    <row r="2" spans="2:15" ht="15" customHeight="1" x14ac:dyDescent="0.45">
      <c r="B2" s="45"/>
      <c r="C2" s="45"/>
      <c r="D2" s="45"/>
      <c r="F2" s="76"/>
      <c r="G2" s="76"/>
      <c r="H2" s="77"/>
      <c r="I2" s="78"/>
      <c r="J2" s="75"/>
      <c r="K2" s="75"/>
      <c r="M2" s="12"/>
      <c r="N2" s="64">
        <v>2019</v>
      </c>
      <c r="O2" s="64"/>
    </row>
    <row r="3" spans="2:15" ht="15" customHeight="1" x14ac:dyDescent="0.45">
      <c r="B3" s="45"/>
      <c r="C3" s="45"/>
      <c r="D3" s="45"/>
      <c r="F3" s="76"/>
      <c r="G3" s="76"/>
      <c r="H3" s="77"/>
      <c r="I3" s="78"/>
      <c r="J3" s="75"/>
      <c r="K3" s="75"/>
      <c r="M3" s="12"/>
      <c r="N3" s="64"/>
      <c r="O3" s="64"/>
    </row>
    <row r="4" spans="2:15" ht="16.5" customHeight="1" x14ac:dyDescent="0.45">
      <c r="B4" s="2"/>
      <c r="C4" s="1"/>
      <c r="D4" s="1"/>
      <c r="H4" s="35"/>
    </row>
    <row r="5" spans="2:15" s="7" customFormat="1" ht="15.75" customHeight="1" x14ac:dyDescent="0.25">
      <c r="B5" s="8" t="s">
        <v>0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</v>
      </c>
      <c r="H5" s="36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31</v>
      </c>
    </row>
    <row r="6" spans="2:15" s="29" customFormat="1" x14ac:dyDescent="0.25">
      <c r="B6" s="58" t="s">
        <v>16</v>
      </c>
      <c r="C6" s="29" t="s">
        <v>384</v>
      </c>
      <c r="D6" s="29" t="s">
        <v>383</v>
      </c>
      <c r="E6" s="29" t="s">
        <v>393</v>
      </c>
      <c r="F6" s="29" t="s">
        <v>364</v>
      </c>
      <c r="G6" s="29" t="s">
        <v>363</v>
      </c>
      <c r="H6" s="37" t="s">
        <v>345</v>
      </c>
      <c r="I6" s="29" t="s">
        <v>329</v>
      </c>
      <c r="J6" s="29" t="s">
        <v>321</v>
      </c>
      <c r="K6" s="29" t="s">
        <v>399</v>
      </c>
      <c r="L6" s="29" t="s">
        <v>310</v>
      </c>
      <c r="M6" s="29" t="s">
        <v>299</v>
      </c>
      <c r="N6" s="29" t="s">
        <v>289</v>
      </c>
      <c r="O6" s="34"/>
    </row>
    <row r="7" spans="2:15" s="5" customFormat="1" x14ac:dyDescent="0.25">
      <c r="B7" s="58"/>
      <c r="C7" s="6">
        <v>2488.61</v>
      </c>
      <c r="D7" s="6">
        <v>2533.77</v>
      </c>
      <c r="E7" s="5">
        <v>1476.66</v>
      </c>
      <c r="F7" s="5">
        <v>1693.31</v>
      </c>
      <c r="G7" s="5">
        <v>1744.15</v>
      </c>
      <c r="H7" s="38">
        <v>1800.89</v>
      </c>
      <c r="I7" s="5">
        <v>2379.69</v>
      </c>
      <c r="J7" s="5">
        <v>3101.69</v>
      </c>
      <c r="K7" s="5">
        <v>3492.09</v>
      </c>
      <c r="L7" s="5">
        <v>3410.57</v>
      </c>
      <c r="M7" s="5">
        <v>3765.7</v>
      </c>
      <c r="N7" s="5">
        <v>3292.97</v>
      </c>
      <c r="O7" s="27">
        <f>SUM(C7:N7)</f>
        <v>31180.100000000002</v>
      </c>
    </row>
    <row r="8" spans="2:15" s="16" customFormat="1" x14ac:dyDescent="0.25">
      <c r="B8" s="59" t="s">
        <v>3</v>
      </c>
      <c r="C8" s="15" t="s">
        <v>40</v>
      </c>
      <c r="D8" s="15" t="s">
        <v>279</v>
      </c>
      <c r="E8" s="15" t="s">
        <v>397</v>
      </c>
      <c r="F8" s="15" t="s">
        <v>370</v>
      </c>
      <c r="G8" s="15" t="s">
        <v>369</v>
      </c>
      <c r="H8" s="39" t="s">
        <v>348</v>
      </c>
      <c r="I8" s="15" t="s">
        <v>330</v>
      </c>
      <c r="J8" s="15" t="s">
        <v>63</v>
      </c>
      <c r="K8" s="15" t="s">
        <v>400</v>
      </c>
      <c r="L8" s="15" t="s">
        <v>311</v>
      </c>
      <c r="M8" s="15" t="s">
        <v>300</v>
      </c>
      <c r="N8" s="15" t="s">
        <v>290</v>
      </c>
      <c r="O8" s="30"/>
    </row>
    <row r="9" spans="2:15" s="4" customFormat="1" x14ac:dyDescent="0.25">
      <c r="B9" s="59"/>
      <c r="C9" s="10">
        <v>2578.85</v>
      </c>
      <c r="D9" s="10">
        <v>2263.66</v>
      </c>
      <c r="E9" s="10">
        <v>3075.16</v>
      </c>
      <c r="F9" s="10">
        <v>2944.59</v>
      </c>
      <c r="G9" s="10">
        <v>3182.03</v>
      </c>
      <c r="H9" s="40">
        <v>3041.37</v>
      </c>
      <c r="I9" s="10">
        <v>2371.9299999999998</v>
      </c>
      <c r="J9" s="10">
        <v>2485.86</v>
      </c>
      <c r="K9" s="10">
        <v>2029.42</v>
      </c>
      <c r="L9" s="10">
        <v>1982.04</v>
      </c>
      <c r="M9" s="10">
        <v>1249.72</v>
      </c>
      <c r="N9" s="10">
        <v>1243.69</v>
      </c>
      <c r="O9" s="28">
        <f>SUM(C9:N9)</f>
        <v>28448.320000000003</v>
      </c>
    </row>
    <row r="10" spans="2:15" s="16" customFormat="1" x14ac:dyDescent="0.25">
      <c r="B10" s="58" t="s">
        <v>4</v>
      </c>
      <c r="C10" s="16" t="s">
        <v>378</v>
      </c>
      <c r="D10" s="16" t="s">
        <v>377</v>
      </c>
      <c r="E10" s="16" t="s">
        <v>390</v>
      </c>
      <c r="F10" s="16" t="s">
        <v>359</v>
      </c>
      <c r="G10" s="16" t="s">
        <v>210</v>
      </c>
      <c r="H10" s="41" t="s">
        <v>342</v>
      </c>
      <c r="I10" s="16" t="s">
        <v>67</v>
      </c>
      <c r="J10" s="16" t="s">
        <v>322</v>
      </c>
      <c r="K10" s="16" t="s">
        <v>401</v>
      </c>
      <c r="L10" s="16" t="s">
        <v>312</v>
      </c>
      <c r="M10" s="16" t="s">
        <v>301</v>
      </c>
      <c r="N10" s="16" t="s">
        <v>291</v>
      </c>
      <c r="O10" s="30"/>
    </row>
    <row r="11" spans="2:15" s="4" customFormat="1" x14ac:dyDescent="0.25">
      <c r="B11" s="58"/>
      <c r="C11" s="4">
        <v>5707.04</v>
      </c>
      <c r="D11" s="4">
        <v>4982.2299999999996</v>
      </c>
      <c r="E11" s="4">
        <v>5008.8</v>
      </c>
      <c r="F11" s="4">
        <v>5004.38</v>
      </c>
      <c r="G11" s="4">
        <v>4981.16</v>
      </c>
      <c r="H11" s="42">
        <v>4820.09</v>
      </c>
      <c r="I11" s="4">
        <v>4769.58</v>
      </c>
      <c r="J11" s="4">
        <v>4819.55</v>
      </c>
      <c r="K11" s="4">
        <v>4288.3900000000003</v>
      </c>
      <c r="L11" s="4">
        <v>4188.29</v>
      </c>
      <c r="M11" s="4">
        <v>4434.42</v>
      </c>
      <c r="N11" s="4">
        <v>5073.54</v>
      </c>
      <c r="O11" s="28">
        <f>SUM(C11:N11)</f>
        <v>58077.47</v>
      </c>
    </row>
    <row r="12" spans="2:15" s="16" customFormat="1" x14ac:dyDescent="0.25">
      <c r="B12" s="59" t="s">
        <v>17</v>
      </c>
      <c r="C12" s="15" t="s">
        <v>380</v>
      </c>
      <c r="D12" s="15" t="s">
        <v>379</v>
      </c>
      <c r="E12" s="15" t="s">
        <v>391</v>
      </c>
      <c r="F12" s="15" t="s">
        <v>191</v>
      </c>
      <c r="G12" s="15" t="s">
        <v>360</v>
      </c>
      <c r="H12" s="39" t="s">
        <v>343</v>
      </c>
      <c r="I12" s="15" t="s">
        <v>331</v>
      </c>
      <c r="J12" s="15" t="s">
        <v>323</v>
      </c>
      <c r="K12" s="15" t="s">
        <v>402</v>
      </c>
      <c r="L12" s="15" t="s">
        <v>313</v>
      </c>
      <c r="M12" s="15" t="s">
        <v>302</v>
      </c>
      <c r="N12" s="15" t="s">
        <v>292</v>
      </c>
      <c r="O12" s="28"/>
    </row>
    <row r="13" spans="2:15" s="4" customFormat="1" x14ac:dyDescent="0.25">
      <c r="B13" s="59"/>
      <c r="C13" s="10">
        <v>199.6</v>
      </c>
      <c r="D13" s="10">
        <v>156.09</v>
      </c>
      <c r="E13" s="10">
        <v>191.92</v>
      </c>
      <c r="F13" s="10">
        <v>133.04</v>
      </c>
      <c r="G13" s="10">
        <v>187.65</v>
      </c>
      <c r="H13" s="40">
        <v>142.69</v>
      </c>
      <c r="I13" s="10">
        <v>159.16</v>
      </c>
      <c r="J13" s="10">
        <v>158.71</v>
      </c>
      <c r="K13" s="10">
        <v>113.86</v>
      </c>
      <c r="L13" s="10">
        <v>111.2</v>
      </c>
      <c r="M13" s="10">
        <v>165.94</v>
      </c>
      <c r="N13" s="10">
        <v>102.85</v>
      </c>
      <c r="O13" s="28">
        <f t="shared" ref="O13:O37" si="0">SUM(C13:N13)</f>
        <v>1822.71</v>
      </c>
    </row>
    <row r="14" spans="2:15" s="16" customFormat="1" x14ac:dyDescent="0.25">
      <c r="B14" s="58" t="s">
        <v>18</v>
      </c>
      <c r="C14" s="16" t="s">
        <v>385</v>
      </c>
      <c r="D14" s="16" t="s">
        <v>296</v>
      </c>
      <c r="E14" s="16" t="s">
        <v>395</v>
      </c>
      <c r="F14" s="16" t="s">
        <v>366</v>
      </c>
      <c r="G14" s="16" t="s">
        <v>365</v>
      </c>
      <c r="H14" s="41" t="s">
        <v>346</v>
      </c>
      <c r="I14" s="16" t="s">
        <v>332</v>
      </c>
      <c r="J14" s="16" t="s">
        <v>324</v>
      </c>
      <c r="K14" s="16" t="s">
        <v>403</v>
      </c>
      <c r="L14" s="16" t="s">
        <v>314</v>
      </c>
      <c r="M14" s="16" t="s">
        <v>303</v>
      </c>
      <c r="N14" s="16" t="s">
        <v>293</v>
      </c>
      <c r="O14" s="28"/>
    </row>
    <row r="15" spans="2:15" s="4" customFormat="1" x14ac:dyDescent="0.25">
      <c r="B15" s="58"/>
      <c r="C15" s="4">
        <v>276.44</v>
      </c>
      <c r="D15" s="4">
        <v>191.66</v>
      </c>
      <c r="E15" s="4">
        <v>127.6</v>
      </c>
      <c r="F15" s="4">
        <v>235.28</v>
      </c>
      <c r="G15" s="4">
        <v>249.19</v>
      </c>
      <c r="H15" s="42">
        <v>202.74</v>
      </c>
      <c r="I15" s="4">
        <v>210.39</v>
      </c>
      <c r="J15" s="4">
        <v>210.68</v>
      </c>
      <c r="K15" s="4">
        <v>224.69</v>
      </c>
      <c r="L15" s="4">
        <v>219.44</v>
      </c>
      <c r="M15" s="4">
        <v>211.99</v>
      </c>
      <c r="N15" s="4">
        <v>159.80000000000001</v>
      </c>
      <c r="O15" s="28">
        <f t="shared" si="0"/>
        <v>2519.9000000000005</v>
      </c>
    </row>
    <row r="16" spans="2:15" s="16" customFormat="1" x14ac:dyDescent="0.25">
      <c r="B16" s="59" t="s">
        <v>19</v>
      </c>
      <c r="C16" s="15" t="s">
        <v>386</v>
      </c>
      <c r="D16" s="15" t="s">
        <v>143</v>
      </c>
      <c r="E16" s="15" t="s">
        <v>396</v>
      </c>
      <c r="F16" s="15" t="s">
        <v>368</v>
      </c>
      <c r="G16" s="15" t="s">
        <v>367</v>
      </c>
      <c r="H16" s="39" t="s">
        <v>347</v>
      </c>
      <c r="I16" s="15" t="s">
        <v>333</v>
      </c>
      <c r="J16" s="15" t="s">
        <v>325</v>
      </c>
      <c r="K16" s="15" t="s">
        <v>404</v>
      </c>
      <c r="L16" s="15" t="s">
        <v>315</v>
      </c>
      <c r="M16" s="15" t="s">
        <v>304</v>
      </c>
      <c r="N16" s="15" t="s">
        <v>294</v>
      </c>
      <c r="O16" s="28"/>
    </row>
    <row r="17" spans="2:15" s="4" customFormat="1" x14ac:dyDescent="0.25">
      <c r="B17" s="59"/>
      <c r="C17" s="10">
        <v>472.75</v>
      </c>
      <c r="D17" s="10">
        <v>403.73</v>
      </c>
      <c r="E17" s="10">
        <v>343.19</v>
      </c>
      <c r="F17" s="10">
        <v>405.68</v>
      </c>
      <c r="G17" s="10">
        <v>482.73</v>
      </c>
      <c r="H17" s="40">
        <v>407.98</v>
      </c>
      <c r="I17" s="10">
        <v>371.31</v>
      </c>
      <c r="J17" s="10">
        <v>340.32</v>
      </c>
      <c r="K17" s="10">
        <v>362.81</v>
      </c>
      <c r="L17" s="10">
        <v>354.34</v>
      </c>
      <c r="M17" s="10">
        <v>398.3</v>
      </c>
      <c r="N17" s="10">
        <v>295.2</v>
      </c>
      <c r="O17" s="28">
        <f t="shared" si="0"/>
        <v>4638.34</v>
      </c>
    </row>
    <row r="18" spans="2:15" s="16" customFormat="1" x14ac:dyDescent="0.25">
      <c r="B18" s="58" t="s">
        <v>20</v>
      </c>
      <c r="C18" s="16" t="s">
        <v>376</v>
      </c>
      <c r="D18" s="16" t="s">
        <v>180</v>
      </c>
      <c r="E18" s="16" t="s">
        <v>389</v>
      </c>
      <c r="F18" s="16" t="s">
        <v>358</v>
      </c>
      <c r="G18" s="16" t="s">
        <v>357</v>
      </c>
      <c r="H18" s="41" t="s">
        <v>341</v>
      </c>
      <c r="I18" s="16" t="s">
        <v>334</v>
      </c>
      <c r="J18" s="16" t="s">
        <v>326</v>
      </c>
      <c r="K18" s="16" t="s">
        <v>405</v>
      </c>
      <c r="L18" s="16" t="s">
        <v>316</v>
      </c>
      <c r="M18" s="16" t="s">
        <v>305</v>
      </c>
      <c r="N18" s="16" t="s">
        <v>295</v>
      </c>
      <c r="O18" s="28"/>
    </row>
    <row r="19" spans="2:15" s="4" customFormat="1" x14ac:dyDescent="0.25">
      <c r="B19" s="58"/>
      <c r="C19" s="4">
        <v>38.64</v>
      </c>
      <c r="D19" s="4">
        <v>89.43</v>
      </c>
      <c r="E19" s="4">
        <v>23.39</v>
      </c>
      <c r="F19" s="4">
        <v>131.81</v>
      </c>
      <c r="G19" s="4">
        <v>124.24</v>
      </c>
      <c r="H19" s="42">
        <v>95.43</v>
      </c>
      <c r="I19" s="4">
        <v>106.81</v>
      </c>
      <c r="J19" s="4">
        <v>51.12</v>
      </c>
      <c r="K19" s="4">
        <v>56.49</v>
      </c>
      <c r="L19" s="4">
        <v>55.17</v>
      </c>
      <c r="M19" s="4">
        <v>142.22999999999999</v>
      </c>
      <c r="N19" s="4">
        <v>66.209999999999994</v>
      </c>
      <c r="O19" s="28">
        <f t="shared" si="0"/>
        <v>980.97</v>
      </c>
    </row>
    <row r="20" spans="2:15" s="16" customFormat="1" x14ac:dyDescent="0.25">
      <c r="B20" s="59" t="s">
        <v>21</v>
      </c>
      <c r="C20" s="15" t="s">
        <v>373</v>
      </c>
      <c r="D20" s="15" t="s">
        <v>372</v>
      </c>
      <c r="E20" s="15" t="s">
        <v>387</v>
      </c>
      <c r="F20" s="15" t="s">
        <v>351</v>
      </c>
      <c r="G20" s="15" t="s">
        <v>352</v>
      </c>
      <c r="H20" s="39" t="s">
        <v>338</v>
      </c>
      <c r="I20" s="15" t="s">
        <v>335</v>
      </c>
      <c r="J20" s="15" t="s">
        <v>61</v>
      </c>
      <c r="K20" s="15" t="s">
        <v>406</v>
      </c>
      <c r="L20" s="15" t="s">
        <v>317</v>
      </c>
      <c r="M20" s="15" t="s">
        <v>306</v>
      </c>
      <c r="N20" s="15" t="s">
        <v>282</v>
      </c>
      <c r="O20" s="28"/>
    </row>
    <row r="21" spans="2:15" s="4" customFormat="1" x14ac:dyDescent="0.25">
      <c r="B21" s="59"/>
      <c r="C21" s="10">
        <v>179.14</v>
      </c>
      <c r="D21" s="10">
        <v>177.79</v>
      </c>
      <c r="E21" s="10">
        <v>203.73</v>
      </c>
      <c r="F21" s="10">
        <v>157.25</v>
      </c>
      <c r="G21" s="10">
        <v>182.93</v>
      </c>
      <c r="H21" s="40">
        <v>162.94</v>
      </c>
      <c r="I21" s="10">
        <v>154.37</v>
      </c>
      <c r="J21" s="10">
        <v>158.36000000000001</v>
      </c>
      <c r="K21" s="10">
        <v>168.52</v>
      </c>
      <c r="L21" s="10">
        <v>164.58</v>
      </c>
      <c r="M21" s="10">
        <v>168.16</v>
      </c>
      <c r="N21" s="10">
        <v>188.25</v>
      </c>
      <c r="O21" s="28">
        <f t="shared" si="0"/>
        <v>2066.0200000000004</v>
      </c>
    </row>
    <row r="22" spans="2:15" s="16" customFormat="1" x14ac:dyDescent="0.25">
      <c r="B22" s="58" t="s">
        <v>22</v>
      </c>
      <c r="C22" s="16" t="s">
        <v>375</v>
      </c>
      <c r="D22" s="16" t="s">
        <v>374</v>
      </c>
      <c r="E22" s="16" t="s">
        <v>374</v>
      </c>
      <c r="F22" s="16" t="s">
        <v>354</v>
      </c>
      <c r="G22" s="16" t="s">
        <v>353</v>
      </c>
      <c r="H22" s="41" t="s">
        <v>339</v>
      </c>
      <c r="I22" s="16" t="s">
        <v>302</v>
      </c>
      <c r="J22" s="16" t="s">
        <v>318</v>
      </c>
      <c r="K22" s="16" t="s">
        <v>407</v>
      </c>
      <c r="L22" s="16" t="s">
        <v>318</v>
      </c>
      <c r="M22" s="16" t="s">
        <v>307</v>
      </c>
      <c r="N22" s="16" t="s">
        <v>296</v>
      </c>
      <c r="O22" s="28"/>
    </row>
    <row r="23" spans="2:15" s="4" customFormat="1" x14ac:dyDescent="0.25">
      <c r="B23" s="58"/>
      <c r="C23" s="4">
        <v>126.59</v>
      </c>
      <c r="D23" s="4">
        <v>183.09</v>
      </c>
      <c r="E23" s="4">
        <v>116.2</v>
      </c>
      <c r="F23" s="4">
        <v>110.41</v>
      </c>
      <c r="G23" s="4">
        <v>140.25</v>
      </c>
      <c r="H23" s="42">
        <v>101.6</v>
      </c>
      <c r="I23" s="4">
        <v>98.41</v>
      </c>
      <c r="J23" s="4">
        <v>98</v>
      </c>
      <c r="K23" s="4">
        <v>102.71</v>
      </c>
      <c r="L23" s="4">
        <v>100.31</v>
      </c>
      <c r="M23" s="4">
        <v>116.7</v>
      </c>
      <c r="N23" s="4">
        <v>124.55</v>
      </c>
      <c r="O23" s="28">
        <f t="shared" si="0"/>
        <v>1418.82</v>
      </c>
    </row>
    <row r="24" spans="2:15" s="16" customFormat="1" x14ac:dyDescent="0.25">
      <c r="B24" s="59" t="s">
        <v>23</v>
      </c>
      <c r="C24" s="15" t="s">
        <v>398</v>
      </c>
      <c r="D24" s="15" t="s">
        <v>371</v>
      </c>
      <c r="E24" s="15" t="s">
        <v>388</v>
      </c>
      <c r="F24" s="15" t="s">
        <v>356</v>
      </c>
      <c r="G24" s="15" t="s">
        <v>355</v>
      </c>
      <c r="H24" s="39" t="s">
        <v>340</v>
      </c>
      <c r="I24" s="15" t="s">
        <v>336</v>
      </c>
      <c r="J24" s="15" t="s">
        <v>327</v>
      </c>
      <c r="K24" s="15" t="s">
        <v>408</v>
      </c>
      <c r="L24" s="15" t="s">
        <v>319</v>
      </c>
      <c r="M24" s="15" t="s">
        <v>308</v>
      </c>
      <c r="N24" s="15" t="s">
        <v>297</v>
      </c>
      <c r="O24" s="28"/>
    </row>
    <row r="25" spans="2:15" s="4" customFormat="1" x14ac:dyDescent="0.25">
      <c r="B25" s="59"/>
      <c r="C25" s="10">
        <v>419.65</v>
      </c>
      <c r="D25" s="10">
        <v>454.25</v>
      </c>
      <c r="E25" s="10">
        <v>404.43</v>
      </c>
      <c r="F25" s="10">
        <v>387.02</v>
      </c>
      <c r="G25" s="10">
        <v>579.51</v>
      </c>
      <c r="H25" s="40">
        <v>473.4</v>
      </c>
      <c r="I25" s="10">
        <v>468.48</v>
      </c>
      <c r="J25" s="10">
        <v>324.16000000000003</v>
      </c>
      <c r="K25" s="10">
        <v>283.31</v>
      </c>
      <c r="L25" s="10">
        <v>276.69</v>
      </c>
      <c r="M25" s="10">
        <v>376.61</v>
      </c>
      <c r="N25" s="10">
        <v>363.48</v>
      </c>
      <c r="O25" s="28">
        <f t="shared" si="0"/>
        <v>4810.99</v>
      </c>
    </row>
    <row r="26" spans="2:15" s="16" customFormat="1" x14ac:dyDescent="0.25">
      <c r="B26" s="3" t="s">
        <v>394</v>
      </c>
      <c r="C26" s="16" t="s">
        <v>36</v>
      </c>
      <c r="D26" s="16" t="s">
        <v>36</v>
      </c>
      <c r="E26" s="16" t="s">
        <v>36</v>
      </c>
      <c r="F26" s="16" t="s">
        <v>36</v>
      </c>
      <c r="G26" s="16" t="s">
        <v>36</v>
      </c>
      <c r="H26" s="41" t="s">
        <v>36</v>
      </c>
      <c r="I26" s="16" t="s">
        <v>41</v>
      </c>
      <c r="J26" s="16" t="s">
        <v>41</v>
      </c>
      <c r="K26" s="16" t="s">
        <v>41</v>
      </c>
      <c r="L26" s="16" t="s">
        <v>41</v>
      </c>
      <c r="M26" s="16" t="s">
        <v>41</v>
      </c>
      <c r="N26" s="16" t="s">
        <v>41</v>
      </c>
      <c r="O26" s="28"/>
    </row>
    <row r="27" spans="2:15" s="4" customFormat="1" x14ac:dyDescent="0.25">
      <c r="B27" s="3" t="s">
        <v>24</v>
      </c>
      <c r="C27" s="4">
        <v>14.88</v>
      </c>
      <c r="D27" s="4">
        <v>18.23</v>
      </c>
      <c r="E27" s="4">
        <v>17.98</v>
      </c>
      <c r="F27" s="4">
        <v>14.58</v>
      </c>
      <c r="G27" s="4">
        <v>17.93</v>
      </c>
      <c r="H27" s="42">
        <v>17.93</v>
      </c>
      <c r="I27" s="4">
        <v>20.82</v>
      </c>
      <c r="J27" s="4">
        <v>20.56</v>
      </c>
      <c r="K27" s="4">
        <v>22.22</v>
      </c>
      <c r="L27" s="4">
        <v>21.7</v>
      </c>
      <c r="M27" s="4">
        <v>21.57</v>
      </c>
      <c r="N27" s="4">
        <v>21.56</v>
      </c>
      <c r="O27" s="28">
        <f t="shared" si="0"/>
        <v>229.95999999999998</v>
      </c>
    </row>
    <row r="28" spans="2:15" s="16" customFormat="1" x14ac:dyDescent="0.25">
      <c r="B28" s="11" t="s">
        <v>394</v>
      </c>
      <c r="C28" s="15" t="s">
        <v>36</v>
      </c>
      <c r="D28" s="15" t="s">
        <v>36</v>
      </c>
      <c r="E28" s="15" t="s">
        <v>36</v>
      </c>
      <c r="F28" s="15" t="s">
        <v>36</v>
      </c>
      <c r="G28" s="15" t="s">
        <v>36</v>
      </c>
      <c r="H28" s="39" t="s">
        <v>36</v>
      </c>
      <c r="I28" s="15" t="s">
        <v>36</v>
      </c>
      <c r="J28" s="15" t="s">
        <v>36</v>
      </c>
      <c r="K28" s="15" t="s">
        <v>36</v>
      </c>
      <c r="L28" s="15" t="s">
        <v>36</v>
      </c>
      <c r="M28" s="15" t="s">
        <v>36</v>
      </c>
      <c r="N28" s="15" t="s">
        <v>36</v>
      </c>
      <c r="O28" s="28"/>
    </row>
    <row r="29" spans="2:15" s="4" customFormat="1" x14ac:dyDescent="0.25">
      <c r="B29" s="11" t="s">
        <v>25</v>
      </c>
      <c r="C29" s="10">
        <v>10.78</v>
      </c>
      <c r="D29" s="10">
        <v>10.79</v>
      </c>
      <c r="E29" s="10">
        <v>10.69</v>
      </c>
      <c r="F29" s="10">
        <v>10.63</v>
      </c>
      <c r="G29" s="10">
        <v>10.64</v>
      </c>
      <c r="H29" s="40">
        <v>10.64</v>
      </c>
      <c r="I29" s="10">
        <v>10.41</v>
      </c>
      <c r="J29" s="10">
        <v>10.28</v>
      </c>
      <c r="K29" s="10">
        <v>11.12</v>
      </c>
      <c r="L29" s="10">
        <v>10.86</v>
      </c>
      <c r="M29" s="10">
        <v>10.8</v>
      </c>
      <c r="N29" s="10">
        <v>10.78</v>
      </c>
      <c r="O29" s="28">
        <f t="shared" si="0"/>
        <v>128.41999999999999</v>
      </c>
    </row>
    <row r="30" spans="2:15" s="16" customFormat="1" x14ac:dyDescent="0.25">
      <c r="B30" s="58" t="s">
        <v>26</v>
      </c>
      <c r="C30" s="16" t="s">
        <v>382</v>
      </c>
      <c r="D30" s="16" t="s">
        <v>381</v>
      </c>
      <c r="E30" s="16" t="s">
        <v>392</v>
      </c>
      <c r="F30" s="16" t="s">
        <v>362</v>
      </c>
      <c r="G30" s="16" t="s">
        <v>361</v>
      </c>
      <c r="H30" s="41" t="s">
        <v>344</v>
      </c>
      <c r="I30" s="16" t="s">
        <v>337</v>
      </c>
      <c r="J30" s="16" t="s">
        <v>328</v>
      </c>
      <c r="K30" s="16" t="s">
        <v>409</v>
      </c>
      <c r="L30" s="16" t="s">
        <v>320</v>
      </c>
      <c r="M30" s="16" t="s">
        <v>309</v>
      </c>
      <c r="N30" s="16" t="s">
        <v>298</v>
      </c>
      <c r="O30" s="28"/>
    </row>
    <row r="31" spans="2:15" s="4" customFormat="1" x14ac:dyDescent="0.25">
      <c r="B31" s="58"/>
      <c r="C31" s="4">
        <v>474.23</v>
      </c>
      <c r="D31" s="4">
        <v>452.65</v>
      </c>
      <c r="E31" s="4">
        <v>434.88</v>
      </c>
      <c r="F31" s="4">
        <v>432.21</v>
      </c>
      <c r="G31" s="4">
        <v>461.95</v>
      </c>
      <c r="H31" s="42">
        <v>415.3</v>
      </c>
      <c r="I31" s="4">
        <v>428.94</v>
      </c>
      <c r="J31" s="4">
        <v>406.99</v>
      </c>
      <c r="K31" s="4">
        <v>372.71</v>
      </c>
      <c r="L31" s="4">
        <v>364.03</v>
      </c>
      <c r="M31" s="4">
        <v>415.45</v>
      </c>
      <c r="N31" s="4">
        <v>439.62</v>
      </c>
      <c r="O31" s="28">
        <f t="shared" si="0"/>
        <v>5098.96</v>
      </c>
    </row>
    <row r="32" spans="2:15" s="16" customFormat="1" x14ac:dyDescent="0.25">
      <c r="B32" s="59" t="s">
        <v>27</v>
      </c>
      <c r="C32" s="15" t="s">
        <v>36</v>
      </c>
      <c r="D32" s="15" t="s">
        <v>36</v>
      </c>
      <c r="E32" s="15" t="s">
        <v>36</v>
      </c>
      <c r="F32" s="15" t="s">
        <v>36</v>
      </c>
      <c r="G32" s="15" t="s">
        <v>36</v>
      </c>
      <c r="H32" s="39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28"/>
    </row>
    <row r="33" spans="2:15" s="4" customFormat="1" x14ac:dyDescent="0.25">
      <c r="B33" s="59"/>
      <c r="C33" s="10">
        <v>10.78</v>
      </c>
      <c r="D33" s="10">
        <v>10.79</v>
      </c>
      <c r="E33" s="10">
        <v>10.69</v>
      </c>
      <c r="F33" s="10">
        <v>10.63</v>
      </c>
      <c r="G33" s="10">
        <v>10.64</v>
      </c>
      <c r="H33" s="40">
        <v>10.64</v>
      </c>
      <c r="I33" s="10">
        <v>10.41</v>
      </c>
      <c r="J33" s="10">
        <v>10.28</v>
      </c>
      <c r="K33" s="10">
        <v>11.12</v>
      </c>
      <c r="L33" s="10">
        <v>10.86</v>
      </c>
      <c r="M33" s="10">
        <v>10.8</v>
      </c>
      <c r="N33" s="10">
        <v>10.78</v>
      </c>
      <c r="O33" s="28">
        <f t="shared" si="0"/>
        <v>128.41999999999999</v>
      </c>
    </row>
    <row r="34" spans="2:15" s="16" customFormat="1" x14ac:dyDescent="0.25">
      <c r="B34" s="58" t="s">
        <v>28</v>
      </c>
      <c r="C34" s="16" t="s">
        <v>33</v>
      </c>
      <c r="D34" s="16" t="s">
        <v>33</v>
      </c>
      <c r="E34" s="16" t="s">
        <v>33</v>
      </c>
      <c r="F34" s="16" t="s">
        <v>33</v>
      </c>
      <c r="G34" s="16" t="s">
        <v>33</v>
      </c>
      <c r="H34" s="16" t="s">
        <v>33</v>
      </c>
      <c r="I34" s="48" t="s">
        <v>33</v>
      </c>
      <c r="J34" s="48" t="s">
        <v>33</v>
      </c>
      <c r="K34" s="48" t="s">
        <v>33</v>
      </c>
      <c r="L34" s="48" t="s">
        <v>33</v>
      </c>
      <c r="M34" s="48" t="s">
        <v>33</v>
      </c>
      <c r="N34" s="50" t="s">
        <v>33</v>
      </c>
      <c r="O34" s="28"/>
    </row>
    <row r="35" spans="2:15" s="4" customFormat="1" x14ac:dyDescent="0.25">
      <c r="B35" s="58"/>
      <c r="C35" s="4">
        <v>6.43</v>
      </c>
      <c r="D35" s="4">
        <v>6.34</v>
      </c>
      <c r="E35" s="4">
        <v>6.37</v>
      </c>
      <c r="F35" s="4">
        <v>12.71</v>
      </c>
      <c r="G35" s="4">
        <v>6.35</v>
      </c>
      <c r="H35" s="46">
        <v>7.35</v>
      </c>
      <c r="I35" s="46">
        <v>8.23</v>
      </c>
      <c r="J35" s="46">
        <v>8.94</v>
      </c>
      <c r="K35" s="46">
        <v>10.73</v>
      </c>
      <c r="L35" s="4">
        <v>8.41</v>
      </c>
      <c r="M35" s="4">
        <v>7.35</v>
      </c>
      <c r="N35" s="4">
        <v>6.96</v>
      </c>
      <c r="O35" s="28">
        <f t="shared" si="0"/>
        <v>96.169999999999987</v>
      </c>
    </row>
    <row r="36" spans="2:15" s="16" customFormat="1" x14ac:dyDescent="0.25">
      <c r="B36" s="59" t="s">
        <v>29</v>
      </c>
      <c r="C36" s="15" t="s">
        <v>33</v>
      </c>
      <c r="D36" s="15" t="s">
        <v>33</v>
      </c>
      <c r="E36" s="15" t="s">
        <v>33</v>
      </c>
      <c r="F36" s="15" t="s">
        <v>33</v>
      </c>
      <c r="G36" s="15" t="s">
        <v>33</v>
      </c>
      <c r="H36" s="15" t="s">
        <v>33</v>
      </c>
      <c r="I36" s="15" t="s">
        <v>33</v>
      </c>
      <c r="J36" s="15" t="s">
        <v>33</v>
      </c>
      <c r="K36" s="15" t="s">
        <v>33</v>
      </c>
      <c r="L36" s="15" t="s">
        <v>33</v>
      </c>
      <c r="M36" s="15" t="s">
        <v>33</v>
      </c>
      <c r="N36" s="15" t="s">
        <v>33</v>
      </c>
      <c r="O36" s="28"/>
    </row>
    <row r="37" spans="2:15" s="4" customFormat="1" x14ac:dyDescent="0.25">
      <c r="B37" s="59"/>
      <c r="C37" s="10">
        <v>6.43</v>
      </c>
      <c r="D37" s="10">
        <v>6.34</v>
      </c>
      <c r="E37" s="10">
        <v>12.71</v>
      </c>
      <c r="F37" s="10">
        <v>6.34</v>
      </c>
      <c r="G37" s="10">
        <v>6.35</v>
      </c>
      <c r="H37" s="26">
        <v>7.35</v>
      </c>
      <c r="I37" s="47">
        <v>8.23</v>
      </c>
      <c r="J37" s="26">
        <v>8.94</v>
      </c>
      <c r="K37" s="47">
        <v>10.73</v>
      </c>
      <c r="L37" s="10">
        <v>8.41</v>
      </c>
      <c r="M37" s="10">
        <v>7.35</v>
      </c>
      <c r="N37" s="10">
        <v>6.96</v>
      </c>
      <c r="O37" s="28">
        <f t="shared" si="0"/>
        <v>96.139999999999986</v>
      </c>
    </row>
    <row r="38" spans="2:15" x14ac:dyDescent="0.25">
      <c r="B38" s="68" t="s">
        <v>45</v>
      </c>
      <c r="C38" s="73">
        <f>C7+C9+C11+C13+C15+C17+C19+C21+C23+C25+C27+C29+C31+C33+C35+C37</f>
        <v>13010.84</v>
      </c>
      <c r="D38" s="73">
        <f t="shared" ref="D38:N38" si="1">D7+D9+D11+D13+D15+D17+D19+D21+D23+D25+D27+D29+D31+D33+D35+D37</f>
        <v>11940.840000000002</v>
      </c>
      <c r="E38" s="73">
        <f t="shared" si="1"/>
        <v>11464.4</v>
      </c>
      <c r="F38" s="73">
        <f t="shared" si="1"/>
        <v>11689.869999999997</v>
      </c>
      <c r="G38" s="73">
        <f t="shared" si="1"/>
        <v>12367.7</v>
      </c>
      <c r="H38" s="73">
        <f t="shared" si="1"/>
        <v>11718.34</v>
      </c>
      <c r="I38" s="73">
        <f t="shared" si="1"/>
        <v>11577.169999999998</v>
      </c>
      <c r="J38" s="73">
        <f t="shared" si="1"/>
        <v>12214.440000000002</v>
      </c>
      <c r="K38" s="73">
        <f t="shared" ref="K38" si="2">K7+K9+K11+K13+K15+K17+K19+K21+K23+K25+K27+K29+K31+K33+K35+K37</f>
        <v>11560.92</v>
      </c>
      <c r="L38" s="73">
        <f t="shared" si="1"/>
        <v>11286.900000000005</v>
      </c>
      <c r="M38" s="73">
        <f t="shared" si="1"/>
        <v>11503.09</v>
      </c>
      <c r="N38" s="73">
        <f t="shared" si="1"/>
        <v>11407.199999999999</v>
      </c>
      <c r="O38" s="74">
        <f>SUM(C38:N39)</f>
        <v>141741.71</v>
      </c>
    </row>
    <row r="39" spans="2:15" x14ac:dyDescent="0.25">
      <c r="B39" s="61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</sheetData>
  <mergeCells count="31">
    <mergeCell ref="O38:O39"/>
    <mergeCell ref="F1:H3"/>
    <mergeCell ref="I1:K3"/>
    <mergeCell ref="N2:O3"/>
    <mergeCell ref="G38:G39"/>
    <mergeCell ref="H38:H39"/>
    <mergeCell ref="I38:I39"/>
    <mergeCell ref="J38:J39"/>
    <mergeCell ref="K38:K39"/>
    <mergeCell ref="L38:L39"/>
    <mergeCell ref="M38:M39"/>
    <mergeCell ref="C38:C39"/>
    <mergeCell ref="D38:D39"/>
    <mergeCell ref="E38:E39"/>
    <mergeCell ref="F38:F39"/>
    <mergeCell ref="N38:N39"/>
    <mergeCell ref="B30:B31"/>
    <mergeCell ref="B32:B33"/>
    <mergeCell ref="B34:B35"/>
    <mergeCell ref="B36:B37"/>
    <mergeCell ref="B38:B3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AD2C02DCE06469D75CA97D821511B" ma:contentTypeVersion="4" ma:contentTypeDescription="Create a new document." ma:contentTypeScope="" ma:versionID="7b47ed7edaa738381e56bf63cf053cfa">
  <xsd:schema xmlns:xsd="http://www.w3.org/2001/XMLSchema" xmlns:xs="http://www.w3.org/2001/XMLSchema" xmlns:p="http://schemas.microsoft.com/office/2006/metadata/properties" xmlns:ns3="c6b1bf92-72d1-4180-94b6-3a3f5f535c77" targetNamespace="http://schemas.microsoft.com/office/2006/metadata/properties" ma:root="true" ma:fieldsID="dd66cca5ff2aaae79f5373b923a84445" ns3:_="">
    <xsd:import namespace="c6b1bf92-72d1-4180-94b6-3a3f5f535c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1bf92-72d1-4180-94b6-3a3f5f535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7CC32B-F880-4266-9911-0B41BE542B0A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6b1bf92-72d1-4180-94b6-3a3f5f535c7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8312E9-4D06-4CD9-8B72-66E631BFC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C30C9-A9F1-459A-8075-C7CA899DF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1bf92-72d1-4180-94b6-3a3f5f535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Kent</dc:creator>
  <cp:lastModifiedBy>Carol Garrett</cp:lastModifiedBy>
  <dcterms:created xsi:type="dcterms:W3CDTF">2022-07-06T21:32:01Z</dcterms:created>
  <dcterms:modified xsi:type="dcterms:W3CDTF">2023-10-25T18:42:01Z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0x010100423AD2C02DCE06469D75CA97D821511B</vt:lpwstr>
  </property>
</Properties>
</file>